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carlos.castillo\Downloads\"/>
    </mc:Choice>
  </mc:AlternateContent>
  <bookViews>
    <workbookView xWindow="0" yWindow="0" windowWidth="28800" windowHeight="11010"/>
  </bookViews>
  <sheets>
    <sheet name="Reporte de Formatos" sheetId="1" r:id="rId1"/>
  </sheets>
  <calcPr calcId="162913"/>
</workbook>
</file>

<file path=xl/calcChain.xml><?xml version="1.0" encoding="utf-8"?>
<calcChain xmlns="http://schemas.openxmlformats.org/spreadsheetml/2006/main">
  <c r="I125" i="1" l="1"/>
  <c r="J125" i="1"/>
  <c r="K125" i="1"/>
  <c r="L125" i="1"/>
  <c r="M125" i="1"/>
  <c r="I101" i="1"/>
  <c r="J101" i="1"/>
  <c r="K101" i="1"/>
  <c r="L101" i="1"/>
  <c r="M101" i="1"/>
  <c r="J88" i="1"/>
  <c r="K88" i="1"/>
  <c r="L88" i="1"/>
  <c r="M88" i="1"/>
  <c r="I88" i="1"/>
  <c r="J11" i="1"/>
  <c r="K11" i="1"/>
  <c r="L11" i="1"/>
  <c r="M11" i="1"/>
  <c r="I11" i="1"/>
  <c r="I139" i="1"/>
  <c r="I138" i="1" s="1"/>
  <c r="J139" i="1"/>
  <c r="J138" i="1" s="1"/>
  <c r="K139" i="1"/>
  <c r="K138" i="1" s="1"/>
  <c r="L139" i="1"/>
  <c r="L138" i="1" s="1"/>
  <c r="M139" i="1"/>
  <c r="M138" i="1" s="1"/>
  <c r="H139" i="1"/>
  <c r="H138" i="1" s="1"/>
  <c r="J135" i="1"/>
  <c r="J132" i="1" s="1"/>
  <c r="K135" i="1"/>
  <c r="K132" i="1" s="1"/>
  <c r="L135" i="1"/>
  <c r="L132" i="1" s="1"/>
  <c r="M135" i="1"/>
  <c r="M132" i="1" s="1"/>
  <c r="I135" i="1"/>
  <c r="I133" i="1"/>
  <c r="H132" i="1"/>
  <c r="H125" i="1"/>
  <c r="I120" i="1"/>
  <c r="J120" i="1"/>
  <c r="K120" i="1"/>
  <c r="L120" i="1"/>
  <c r="M120" i="1"/>
  <c r="H120" i="1"/>
  <c r="I114" i="1"/>
  <c r="J114" i="1"/>
  <c r="K114" i="1"/>
  <c r="L114" i="1"/>
  <c r="M114" i="1"/>
  <c r="H114" i="1"/>
  <c r="H101" i="1"/>
  <c r="I96" i="1"/>
  <c r="J96" i="1"/>
  <c r="K96" i="1"/>
  <c r="L96" i="1"/>
  <c r="M96" i="1"/>
  <c r="H96" i="1"/>
  <c r="H88" i="1"/>
  <c r="I77" i="1"/>
  <c r="J77" i="1"/>
  <c r="K77" i="1"/>
  <c r="L77" i="1"/>
  <c r="M77" i="1"/>
  <c r="H77" i="1"/>
  <c r="I67" i="1"/>
  <c r="J67" i="1"/>
  <c r="K67" i="1"/>
  <c r="L67" i="1"/>
  <c r="M67" i="1"/>
  <c r="H67" i="1"/>
  <c r="I62" i="1"/>
  <c r="J62" i="1"/>
  <c r="K62" i="1"/>
  <c r="L62" i="1"/>
  <c r="M62" i="1"/>
  <c r="H62" i="1"/>
  <c r="I54" i="1"/>
  <c r="J54" i="1"/>
  <c r="K54" i="1"/>
  <c r="L54" i="1"/>
  <c r="M54" i="1"/>
  <c r="H54" i="1"/>
  <c r="I44" i="1"/>
  <c r="J44" i="1"/>
  <c r="K44" i="1"/>
  <c r="L44" i="1"/>
  <c r="M44" i="1"/>
  <c r="H44" i="1"/>
  <c r="I37" i="1"/>
  <c r="J37" i="1"/>
  <c r="K37" i="1"/>
  <c r="L37" i="1"/>
  <c r="M37" i="1"/>
  <c r="H37" i="1"/>
  <c r="I30" i="1"/>
  <c r="J30" i="1"/>
  <c r="K30" i="1"/>
  <c r="L30" i="1"/>
  <c r="M30" i="1"/>
  <c r="H30" i="1"/>
  <c r="J24" i="1"/>
  <c r="K24" i="1"/>
  <c r="L24" i="1"/>
  <c r="M24" i="1"/>
  <c r="I24" i="1"/>
  <c r="J19" i="1"/>
  <c r="K19" i="1"/>
  <c r="L19" i="1"/>
  <c r="M19" i="1"/>
  <c r="I19" i="1"/>
  <c r="J14" i="1"/>
  <c r="K14" i="1"/>
  <c r="L14" i="1"/>
  <c r="M14" i="1"/>
  <c r="I14" i="1"/>
  <c r="J9" i="1"/>
  <c r="K9" i="1"/>
  <c r="L9" i="1"/>
  <c r="M9" i="1"/>
  <c r="I9" i="1"/>
  <c r="I132" i="1" l="1"/>
  <c r="M29" i="1"/>
  <c r="M8" i="1"/>
  <c r="K8" i="1"/>
  <c r="J8" i="1"/>
  <c r="M76" i="1"/>
  <c r="H76" i="1"/>
  <c r="L76" i="1"/>
  <c r="J76" i="1"/>
  <c r="I76" i="1"/>
  <c r="K76" i="1"/>
  <c r="L29" i="1"/>
  <c r="H29" i="1"/>
  <c r="K29" i="1"/>
  <c r="J29" i="1"/>
  <c r="I29" i="1"/>
  <c r="L8" i="1"/>
  <c r="I8" i="1"/>
</calcChain>
</file>

<file path=xl/sharedStrings.xml><?xml version="1.0" encoding="utf-8"?>
<sst xmlns="http://schemas.openxmlformats.org/spreadsheetml/2006/main" count="809" uniqueCount="170">
  <si>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</si>
  <si>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</si>
  <si>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</si>
  <si>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</si>
  <si>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</si>
  <si>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</si>
  <si>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</si>
  <si>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</si>
  <si>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</si>
  <si>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</si>
  <si>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</si>
  <si>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</si>
  <si>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</si>
  <si>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</si>
  <si>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</si>
  <si>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</si>
  <si>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</si>
  <si>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</si>
  <si>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</si>
  <si>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</si>
  <si>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</si>
  <si>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</si>
  <si>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</si>
  <si>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</si>
  <si>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</si>
  <si>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</si>
  <si>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</si>
  <si>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</si>
  <si>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</si>
  <si>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</si>
  <si>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</si>
  <si>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</si>
  <si>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</si>
  <si>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</si>
  <si>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</si>
  <si>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</si>
  <si>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</si>
  <si>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</si>
  <si>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</si>
  <si>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</si>
  <si>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</si>
  <si>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</si>
  <si>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</si>
  <si>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</si>
  <si>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</si>
  <si>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</si>
  <si>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</si>
  <si>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</si>
  <si>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</si>
  <si>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</si>
  <si>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</si>
  <si>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Modificaciones Presupuestales entre partidas o ingresos no contemplados en el presupuesto inicial.</t>
  </si>
  <si>
    <t>Sueldo base al personal permanente</t>
  </si>
  <si>
    <t>Sueldo base al personal eventual</t>
  </si>
  <si>
    <t>Primas por años de servicios efectivos prestados</t>
  </si>
  <si>
    <t>Primas de vacaciones, dominical y gratificación de fin de año</t>
  </si>
  <si>
    <t>Horas Extraordinarias</t>
  </si>
  <si>
    <t>Compensaciones</t>
  </si>
  <si>
    <t>Aportaciones de seguridad social</t>
  </si>
  <si>
    <t>Aportaciones a fondos de vivienda</t>
  </si>
  <si>
    <t>Aportaciones al sistema para el retiro</t>
  </si>
  <si>
    <t>Aportaciones para seguros</t>
  </si>
  <si>
    <t xml:space="preserve"> </t>
  </si>
  <si>
    <t>Cuotas para el fondo de ahorro y fondo de trabajo</t>
  </si>
  <si>
    <t>Indemnizaciones</t>
  </si>
  <si>
    <t>Prestaciones contractuales</t>
  </si>
  <si>
    <t>Otras prestaciones sociales y económicas</t>
  </si>
  <si>
    <t>Materiales, útiles y equipos menores de oficina</t>
  </si>
  <si>
    <t>Materiales, útiles y equipos menores de tecnologías de la información y comunicaciones</t>
  </si>
  <si>
    <t>Material impreso e información digital</t>
  </si>
  <si>
    <t>Material de limpieza</t>
  </si>
  <si>
    <t>Materiales y útiles de enseñanza</t>
  </si>
  <si>
    <t>Materiales Para el Registro e Identificación</t>
  </si>
  <si>
    <t>Productos alimenticios para personas</t>
  </si>
  <si>
    <t>Productos alimenticios para Animales</t>
  </si>
  <si>
    <t>Utensilios para el servicio de alimentación</t>
  </si>
  <si>
    <t>Productos Forestales Adquiridos como Materia Prima</t>
  </si>
  <si>
    <t>Otros productos adquiridos como materia prima</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</si>
  <si>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</si>
  <si>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</si>
  <si>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</si>
  <si>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</si>
  <si>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</si>
  <si>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</si>
  <si>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</si>
  <si>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</si>
  <si>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</si>
  <si>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Fertilizantes, pesticidas y otros agroquímicos</t>
  </si>
  <si>
    <t>Medicinas y productos farmacéuticos</t>
  </si>
  <si>
    <t>Materiales, accesorios y suministros médicos</t>
  </si>
  <si>
    <t>Materiales, accesorios y suministros de laboratorio</t>
  </si>
  <si>
    <t>Fibras sintéticas, hules, plásticos y derivados</t>
  </si>
  <si>
    <t>Combustibles, lubricantes y aditivos</t>
  </si>
  <si>
    <t>Vestuario y uniformes</t>
  </si>
  <si>
    <t>Prendas de seguridad y protección personal</t>
  </si>
  <si>
    <t>Artículos deportivos</t>
  </si>
  <si>
    <t>Blancos y otros productos textiles, excepto prendas de vestir</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</si>
  <si>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</si>
  <si>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</si>
  <si>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</si>
  <si>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</si>
  <si>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</si>
  <si>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</si>
  <si>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</si>
  <si>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Energía eléctrica</t>
  </si>
  <si>
    <t>Gas</t>
  </si>
  <si>
    <t>Agua</t>
  </si>
  <si>
    <t>Telefonía tradicional</t>
  </si>
  <si>
    <t>Telefonía celular</t>
  </si>
  <si>
    <t>Servicios de acceso de Internet, redes y procesamiento de información</t>
  </si>
  <si>
    <t>Servicios postales y telegráficos</t>
  </si>
  <si>
    <t>Arrendamiento de mobiliario y equipo de administración, educacional y recreativo</t>
  </si>
  <si>
    <t>Servicios legales, de contabilidad, auditoría y relacionados</t>
  </si>
  <si>
    <t>Servicios de consultoría administrativa, procesos, técnica y en tecnologías de la información</t>
  </si>
  <si>
    <t xml:space="preserve">Servicios de capacitación </t>
  </si>
  <si>
    <t>Servicios de investigación científica y desarrollo</t>
  </si>
  <si>
    <t>Servicios de apoyo administrativo, fotocopiado e impresión</t>
  </si>
  <si>
    <t>Servicios de vigilancia</t>
  </si>
  <si>
    <t>Servicios profesionales, científicos y técnicos integrales</t>
  </si>
  <si>
    <t>Servicios financieros y bancarios</t>
  </si>
  <si>
    <t>Seguro de bienes patrimoniales</t>
  </si>
  <si>
    <t>Fletes y maniobras</t>
  </si>
  <si>
    <t>Servicios financieros, bancarios y comerciales integrales</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</si>
  <si>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</si>
  <si>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</si>
  <si>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</si>
  <si>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</si>
  <si>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</si>
  <si>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</si>
  <si>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</si>
  <si>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</si>
  <si>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</si>
  <si>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</si>
  <si>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Pasajes aéreos</t>
  </si>
  <si>
    <t>Pasajes terrestres</t>
  </si>
  <si>
    <t>Viáticos en el país</t>
  </si>
  <si>
    <t xml:space="preserve">Viaticos en  el extranjero </t>
  </si>
  <si>
    <t>Otros servicios de traslado y hospedaje</t>
  </si>
  <si>
    <t>Gastos de ceremonial</t>
  </si>
  <si>
    <t>Gastos de orden social y cultural</t>
  </si>
  <si>
    <t>Congresos y convenciones</t>
  </si>
  <si>
    <t>Gastos de representación</t>
  </si>
  <si>
    <t>Impuestos y derechos</t>
  </si>
  <si>
    <t>Sentencias y Resoluciones Juduciales</t>
  </si>
  <si>
    <t>Otros servicios generales</t>
  </si>
  <si>
    <t>Impuesto sobre nóminas y otros que se deriven de una relación laboral</t>
  </si>
  <si>
    <t>Transferencias otorgadas a entidades federativas y municipios</t>
  </si>
  <si>
    <t>Ayudas sociales a personas</t>
  </si>
  <si>
    <t>Ayudas sociales a instituciones sin fines de lucro</t>
  </si>
  <si>
    <t>Muebles de oficina y estantería</t>
  </si>
  <si>
    <t>Muebles, excepto de oficina y estantería</t>
  </si>
  <si>
    <t>Equipo de cómputo y de tecnologías de la información</t>
  </si>
  <si>
    <t>Otros mobiliarios y equipos de administración</t>
  </si>
  <si>
    <t>Equipos y aparatos audiovisuales</t>
  </si>
  <si>
    <t>Otro mobiliario y equipo educacional y recreativo</t>
  </si>
  <si>
    <t>Equipo médico y de laboratorio</t>
  </si>
  <si>
    <t xml:space="preserve">Vehículos y Equipo terrestre </t>
  </si>
  <si>
    <t>Carrocerías y remolques</t>
  </si>
  <si>
    <t>Equipo de defensa y seguridad</t>
  </si>
  <si>
    <t>Sistemas de aire acondicionado, calefacción y de refrigeración industrial y comercial</t>
  </si>
  <si>
    <t>Equipo de comunicación y telecomunicación</t>
  </si>
  <si>
    <t>Herramientas y máquinas‐herramienta</t>
  </si>
  <si>
    <t>Otros equipos</t>
  </si>
  <si>
    <t>Terrenos</t>
  </si>
  <si>
    <t>Software</t>
  </si>
  <si>
    <t>Edificación no habitacional</t>
  </si>
  <si>
    <t xml:space="preserve">Coordinacion de Control Presupuestal </t>
  </si>
  <si>
    <t xml:space="preserve">Se va desglosando por segmento hasta la partida general </t>
  </si>
  <si>
    <t>Honorarios Asimilables a salarios</t>
  </si>
  <si>
    <t>http://transparencia.leon.gob.mx/docs/dif/art70/f31a/2024/04/Diciembre.pdf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</si>
</sst>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Alignment="1">
      <alignment horizontal="left"/>
    </xf>
    <xf numFmtId="14" fontId="0" fillId="0" borderId="0" xfId="0" applyNumberFormat="1" applyFont="1" applyAlignment="1">
      <alignment horizontal="left"/>
    </xf>
    <xf numFmtId="2" fontId="0" fillId="0" borderId="0" xfId="0" applyNumberFormat="1" applyFont="1" applyAlignment="1">
      <alignment horizontal="left"/>
    </xf>
    <xf numFmtId="0" fontId="3" fillId="0" borderId="0" xfId="1" applyFon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leon.gob.mx/docs/dif/art70/f31a/2024/04/Diciembre.pdf" TargetMode="External"/><Relationship Id="rId1" Type="http://schemas.openxmlformats.org/officeDocument/2006/relationships/hyperlink" Target="http://transparencia.leon.gob.mx/docs/dif/art70/f31a/2024/04/Diciem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tabSelected="1" topLeftCell="A2" workbookViewId="0">
      <selection activeCell="A8" sqref="A8"/>
    </sheetView>
  </sheetViews>
  <sheetFormatPr baseColWidth="10" defaultColWidth="8.85546875" defaultRowHeight="15" x14ac:dyDescent="0.25"/>
  <cols>
    <col min="1" max="1" width="8" bestFit="1" customWidth="1"/>
    <col min="2" max="2" width="24.42578125" customWidth="1"/>
    <col min="3" max="3" width="20.7109375" customWidth="1"/>
    <col min="4" max="4" width="18.28515625" customWidth="1"/>
    <col min="5" max="5" width="19.5703125" customWidth="1"/>
    <col min="6" max="6" width="11.28515625" customWidth="1"/>
    <col min="7" max="7" width="27.28515625" customWidth="1"/>
    <col min="8" max="8" width="15.5703125" customWidth="1"/>
    <col min="9" max="9" width="22.5703125" customWidth="1"/>
    <col min="10" max="10" width="24.42578125" customWidth="1"/>
    <col min="11" max="11" width="25" customWidth="1"/>
    <col min="12" max="12" width="22.5703125" customWidth="1"/>
    <col min="13" max="13" width="19.5703125" customWidth="1"/>
    <col min="14" max="14" width="50.7109375" bestFit="1" customWidth="1"/>
    <col min="15" max="15" width="73" bestFit="1" customWidth="1"/>
    <col min="16" max="16" width="34.7109375" customWidth="1"/>
    <col min="17" max="17" width="20.140625"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77.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5" customFormat="1" x14ac:dyDescent="0.25">
      <c r="A8" s="5">
        <v>2024</v>
      </c>
      <c r="B8" s="6">
        <v>45474</v>
      </c>
      <c r="C8" s="6">
        <v>45565</v>
      </c>
      <c r="D8" s="5">
        <v>1000</v>
      </c>
      <c r="H8" s="7">
        <v>142862354.78</v>
      </c>
      <c r="I8" s="7">
        <f>I9+I11+I14+I19+I24</f>
        <v>142862354.78</v>
      </c>
      <c r="J8" s="7">
        <f t="shared" ref="J8:M8" si="0">J9+J11+J14+J19+J24</f>
        <v>105794515.23</v>
      </c>
      <c r="K8" s="7">
        <f t="shared" si="0"/>
        <v>105794515.23</v>
      </c>
      <c r="L8" s="7">
        <f t="shared" si="0"/>
        <v>105794515.23</v>
      </c>
      <c r="M8" s="7">
        <f t="shared" si="0"/>
        <v>105794515.23</v>
      </c>
      <c r="N8" s="5" t="s">
        <v>51</v>
      </c>
      <c r="O8" s="8" t="s">
        <v>169</v>
      </c>
      <c r="P8" s="5" t="s">
        <v>166</v>
      </c>
      <c r="Q8" s="6">
        <v>45677</v>
      </c>
      <c r="R8" s="5" t="s">
        <v>167</v>
      </c>
    </row>
    <row r="9" spans="1:18" s="5" customFormat="1" x14ac:dyDescent="0.25">
      <c r="A9" s="5">
        <v>2024</v>
      </c>
      <c r="B9" s="6">
        <v>45474</v>
      </c>
      <c r="C9" s="6">
        <v>45565</v>
      </c>
      <c r="D9" s="5">
        <v>1000</v>
      </c>
      <c r="E9" s="5">
        <v>1100</v>
      </c>
      <c r="H9" s="7">
        <v>94084438.090000004</v>
      </c>
      <c r="I9" s="7">
        <f>I10</f>
        <v>89397385.879999995</v>
      </c>
      <c r="J9" s="7">
        <f t="shared" ref="J9:M9" si="1">J10</f>
        <v>65914573.07</v>
      </c>
      <c r="K9" s="7">
        <f t="shared" si="1"/>
        <v>65914573.07</v>
      </c>
      <c r="L9" s="7">
        <f t="shared" si="1"/>
        <v>65914573.07</v>
      </c>
      <c r="M9" s="7">
        <f t="shared" si="1"/>
        <v>65914573.07</v>
      </c>
      <c r="N9" s="5" t="s">
        <v>51</v>
      </c>
      <c r="O9" s="8" t="s">
        <v>169</v>
      </c>
      <c r="P9" s="5" t="s">
        <v>166</v>
      </c>
      <c r="Q9" s="6">
        <v>45677</v>
      </c>
      <c r="R9" s="5" t="s">
        <v>167</v>
      </c>
    </row>
    <row r="10" spans="1:18" s="5" customFormat="1" x14ac:dyDescent="0.25">
      <c r="A10" s="5">
        <v>2024</v>
      </c>
      <c r="B10" s="6">
        <v>45474</v>
      </c>
      <c r="C10" s="6">
        <v>45565</v>
      </c>
      <c r="D10" s="5">
        <v>1000</v>
      </c>
      <c r="E10" s="5">
        <v>1100</v>
      </c>
      <c r="F10" s="5">
        <v>1130</v>
      </c>
      <c r="G10" s="5" t="s">
        <v>52</v>
      </c>
      <c r="H10" s="7">
        <v>94084438.090000004</v>
      </c>
      <c r="I10" s="7">
        <v>89397385.879999995</v>
      </c>
      <c r="J10" s="7">
        <v>65914573.07</v>
      </c>
      <c r="K10" s="7">
        <v>65914573.07</v>
      </c>
      <c r="L10" s="7">
        <v>65914573.07</v>
      </c>
      <c r="M10" s="7">
        <v>65914573.07</v>
      </c>
      <c r="N10" s="5" t="s">
        <v>51</v>
      </c>
      <c r="O10" s="8" t="s">
        <v>169</v>
      </c>
      <c r="P10" s="5" t="s">
        <v>166</v>
      </c>
      <c r="Q10" s="6">
        <v>45677</v>
      </c>
      <c r="R10" s="5" t="s">
        <v>167</v>
      </c>
    </row>
    <row r="11" spans="1:18" s="5" customFormat="1" x14ac:dyDescent="0.25">
      <c r="A11" s="5">
        <v>2024</v>
      </c>
      <c r="B11" s="6">
        <v>45474</v>
      </c>
      <c r="C11" s="6">
        <v>45565</v>
      </c>
      <c r="D11" s="5">
        <v>1000</v>
      </c>
      <c r="E11" s="5">
        <v>1200</v>
      </c>
      <c r="H11" s="7"/>
      <c r="I11" s="7">
        <f>I13+I12</f>
        <v>2237800</v>
      </c>
      <c r="J11" s="7">
        <f t="shared" ref="J11:M11" si="2">J13+J12</f>
        <v>2162193.9</v>
      </c>
      <c r="K11" s="7">
        <f t="shared" si="2"/>
        <v>2162193.9</v>
      </c>
      <c r="L11" s="7">
        <f t="shared" si="2"/>
        <v>2162193.9</v>
      </c>
      <c r="M11" s="7">
        <f t="shared" si="2"/>
        <v>2162193.9</v>
      </c>
      <c r="N11" s="5" t="s">
        <v>51</v>
      </c>
      <c r="O11" s="8" t="s">
        <v>169</v>
      </c>
      <c r="P11" s="5" t="s">
        <v>166</v>
      </c>
      <c r="Q11" s="6">
        <v>45677</v>
      </c>
      <c r="R11" s="5" t="s">
        <v>167</v>
      </c>
    </row>
    <row r="12" spans="1:18" s="5" customFormat="1" x14ac:dyDescent="0.25">
      <c r="A12" s="5">
        <v>2024</v>
      </c>
      <c r="B12" s="6">
        <v>45474</v>
      </c>
      <c r="C12" s="6">
        <v>45565</v>
      </c>
      <c r="D12" s="5">
        <v>1000</v>
      </c>
      <c r="E12" s="5">
        <v>1200</v>
      </c>
      <c r="F12" s="5">
        <v>1210</v>
      </c>
      <c r="G12" s="5" t="s">
        <v>168</v>
      </c>
      <c r="H12" s="7"/>
      <c r="I12" s="7">
        <v>110000</v>
      </c>
      <c r="J12" s="7">
        <v>92823</v>
      </c>
      <c r="K12" s="7">
        <v>92823</v>
      </c>
      <c r="L12" s="7">
        <v>92823</v>
      </c>
      <c r="M12" s="7">
        <v>92823</v>
      </c>
      <c r="N12" s="5" t="s">
        <v>51</v>
      </c>
      <c r="O12" s="8" t="s">
        <v>169</v>
      </c>
      <c r="P12" s="5" t="s">
        <v>166</v>
      </c>
      <c r="Q12" s="6">
        <v>45677</v>
      </c>
      <c r="R12" s="5" t="s">
        <v>167</v>
      </c>
    </row>
    <row r="13" spans="1:18" s="5" customFormat="1" x14ac:dyDescent="0.25">
      <c r="A13" s="5">
        <v>2024</v>
      </c>
      <c r="B13" s="6">
        <v>45474</v>
      </c>
      <c r="C13" s="6">
        <v>45565</v>
      </c>
      <c r="D13" s="5">
        <v>1000</v>
      </c>
      <c r="E13" s="5">
        <v>1200</v>
      </c>
      <c r="F13" s="5">
        <v>1220</v>
      </c>
      <c r="G13" s="5" t="s">
        <v>53</v>
      </c>
      <c r="H13" s="7"/>
      <c r="I13" s="7">
        <v>2127800</v>
      </c>
      <c r="J13" s="7">
        <v>2069370.9</v>
      </c>
      <c r="K13" s="7">
        <v>2069370.9</v>
      </c>
      <c r="L13" s="7">
        <v>2069370.9</v>
      </c>
      <c r="M13" s="7">
        <v>2069370.9</v>
      </c>
      <c r="N13" s="5" t="s">
        <v>51</v>
      </c>
      <c r="O13" s="8" t="s">
        <v>169</v>
      </c>
      <c r="P13" s="5" t="s">
        <v>166</v>
      </c>
      <c r="Q13" s="6">
        <v>45677</v>
      </c>
      <c r="R13" s="5" t="s">
        <v>167</v>
      </c>
    </row>
    <row r="14" spans="1:18" s="5" customFormat="1" x14ac:dyDescent="0.25">
      <c r="A14" s="5">
        <v>2024</v>
      </c>
      <c r="B14" s="6">
        <v>45474</v>
      </c>
      <c r="C14" s="6">
        <v>45565</v>
      </c>
      <c r="D14" s="5">
        <v>1000</v>
      </c>
      <c r="E14" s="5">
        <v>1300</v>
      </c>
      <c r="H14" s="7">
        <v>13033382.360000003</v>
      </c>
      <c r="I14" s="7">
        <f>I15+I16+I17+I18</f>
        <v>14543721.550000001</v>
      </c>
      <c r="J14" s="7">
        <f t="shared" ref="J14:M14" si="3">J15+J16+J17+J18</f>
        <v>10879567.1</v>
      </c>
      <c r="K14" s="7">
        <f t="shared" si="3"/>
        <v>10879567.1</v>
      </c>
      <c r="L14" s="7">
        <f t="shared" si="3"/>
        <v>10879567.1</v>
      </c>
      <c r="M14" s="7">
        <f t="shared" si="3"/>
        <v>10879567.1</v>
      </c>
      <c r="N14" s="5" t="s">
        <v>51</v>
      </c>
      <c r="O14" s="8" t="s">
        <v>169</v>
      </c>
      <c r="P14" s="5" t="s">
        <v>166</v>
      </c>
      <c r="Q14" s="6">
        <v>45677</v>
      </c>
      <c r="R14" s="5" t="s">
        <v>167</v>
      </c>
    </row>
    <row r="15" spans="1:18" s="5" customFormat="1" x14ac:dyDescent="0.25">
      <c r="A15" s="5">
        <v>2024</v>
      </c>
      <c r="B15" s="6">
        <v>45474</v>
      </c>
      <c r="C15" s="6">
        <v>45565</v>
      </c>
      <c r="D15" s="5">
        <v>1000</v>
      </c>
      <c r="E15" s="5">
        <v>1300</v>
      </c>
      <c r="F15" s="5">
        <v>1310</v>
      </c>
      <c r="G15" s="5" t="s">
        <v>54</v>
      </c>
      <c r="H15" s="7">
        <v>401227.72</v>
      </c>
      <c r="I15" s="7">
        <v>1356099.1199999999</v>
      </c>
      <c r="J15" s="7">
        <v>1153018.25</v>
      </c>
      <c r="K15" s="7">
        <v>1153018.25</v>
      </c>
      <c r="L15" s="7">
        <v>1153018.25</v>
      </c>
      <c r="M15" s="7">
        <v>1153018.25</v>
      </c>
      <c r="N15" s="5" t="s">
        <v>51</v>
      </c>
      <c r="O15" s="8" t="s">
        <v>169</v>
      </c>
      <c r="P15" s="5" t="s">
        <v>166</v>
      </c>
      <c r="Q15" s="6">
        <v>45677</v>
      </c>
      <c r="R15" s="5" t="s">
        <v>167</v>
      </c>
    </row>
    <row r="16" spans="1:18" s="5" customFormat="1" x14ac:dyDescent="0.25">
      <c r="A16" s="5">
        <v>2024</v>
      </c>
      <c r="B16" s="6">
        <v>45474</v>
      </c>
      <c r="C16" s="6">
        <v>45565</v>
      </c>
      <c r="D16" s="5">
        <v>1000</v>
      </c>
      <c r="E16" s="5">
        <v>1300</v>
      </c>
      <c r="F16" s="5">
        <v>1320</v>
      </c>
      <c r="G16" s="5" t="s">
        <v>55</v>
      </c>
      <c r="H16" s="7">
        <v>12371654.640000002</v>
      </c>
      <c r="I16" s="7">
        <v>12371654.640000002</v>
      </c>
      <c r="J16" s="7">
        <v>9085214.8499999996</v>
      </c>
      <c r="K16" s="7">
        <v>9085214.8499999996</v>
      </c>
      <c r="L16" s="7">
        <v>9085214.8499999996</v>
      </c>
      <c r="M16" s="7">
        <v>9085214.8499999996</v>
      </c>
      <c r="N16" s="5" t="s">
        <v>51</v>
      </c>
      <c r="O16" s="8" t="s">
        <v>169</v>
      </c>
      <c r="P16" s="5" t="s">
        <v>166</v>
      </c>
      <c r="Q16" s="6">
        <v>45677</v>
      </c>
      <c r="R16" s="5" t="s">
        <v>167</v>
      </c>
    </row>
    <row r="17" spans="1:18" s="5" customFormat="1" x14ac:dyDescent="0.25">
      <c r="A17" s="5">
        <v>2024</v>
      </c>
      <c r="B17" s="6">
        <v>45474</v>
      </c>
      <c r="C17" s="6">
        <v>45565</v>
      </c>
      <c r="D17" s="5">
        <v>1000</v>
      </c>
      <c r="E17" s="5">
        <v>1300</v>
      </c>
      <c r="F17" s="5">
        <v>1330</v>
      </c>
      <c r="G17" s="5" t="s">
        <v>56</v>
      </c>
      <c r="H17" s="7">
        <v>0</v>
      </c>
      <c r="I17" s="7">
        <v>163700</v>
      </c>
      <c r="J17" s="7">
        <v>162352.9</v>
      </c>
      <c r="K17" s="7">
        <v>162352.9</v>
      </c>
      <c r="L17" s="7">
        <v>162352.9</v>
      </c>
      <c r="M17" s="7">
        <v>162352.9</v>
      </c>
      <c r="N17" s="5" t="s">
        <v>51</v>
      </c>
      <c r="O17" s="8" t="s">
        <v>169</v>
      </c>
      <c r="P17" s="5" t="s">
        <v>166</v>
      </c>
      <c r="Q17" s="6">
        <v>45677</v>
      </c>
      <c r="R17" s="5" t="s">
        <v>167</v>
      </c>
    </row>
    <row r="18" spans="1:18" s="5" customFormat="1" x14ac:dyDescent="0.25">
      <c r="A18" s="5">
        <v>2024</v>
      </c>
      <c r="B18" s="6">
        <v>45474</v>
      </c>
      <c r="C18" s="6">
        <v>45565</v>
      </c>
      <c r="D18" s="5">
        <v>1000</v>
      </c>
      <c r="E18" s="5">
        <v>1300</v>
      </c>
      <c r="F18" s="5">
        <v>1340</v>
      </c>
      <c r="G18" s="5" t="s">
        <v>57</v>
      </c>
      <c r="H18" s="7">
        <v>260500</v>
      </c>
      <c r="I18" s="7">
        <v>652267.79</v>
      </c>
      <c r="J18" s="7">
        <v>478981.1</v>
      </c>
      <c r="K18" s="7">
        <v>478981.1</v>
      </c>
      <c r="L18" s="7">
        <v>478981.1</v>
      </c>
      <c r="M18" s="7">
        <v>478981.1</v>
      </c>
      <c r="N18" s="5" t="s">
        <v>51</v>
      </c>
      <c r="O18" s="8" t="s">
        <v>169</v>
      </c>
      <c r="P18" s="5" t="s">
        <v>166</v>
      </c>
      <c r="Q18" s="6">
        <v>45677</v>
      </c>
      <c r="R18" s="5" t="s">
        <v>167</v>
      </c>
    </row>
    <row r="19" spans="1:18" s="5" customFormat="1" x14ac:dyDescent="0.25">
      <c r="A19" s="5">
        <v>2024</v>
      </c>
      <c r="B19" s="6">
        <v>45474</v>
      </c>
      <c r="C19" s="6">
        <v>45565</v>
      </c>
      <c r="D19" s="5">
        <v>1000</v>
      </c>
      <c r="E19" s="5">
        <v>1400</v>
      </c>
      <c r="H19" s="7">
        <v>24272074.890000001</v>
      </c>
      <c r="I19" s="7">
        <f>I20+I21+I22+I23</f>
        <v>24272074.890000001</v>
      </c>
      <c r="J19" s="7">
        <f t="shared" ref="J19:M19" si="4">J20+J21+J22+J23</f>
        <v>18152910.040000003</v>
      </c>
      <c r="K19" s="7">
        <f t="shared" si="4"/>
        <v>18152910.040000003</v>
      </c>
      <c r="L19" s="7">
        <f t="shared" si="4"/>
        <v>18152910.040000003</v>
      </c>
      <c r="M19" s="7">
        <f t="shared" si="4"/>
        <v>18152910.040000003</v>
      </c>
      <c r="N19" s="5" t="s">
        <v>51</v>
      </c>
      <c r="O19" s="8" t="s">
        <v>169</v>
      </c>
      <c r="P19" s="5" t="s">
        <v>166</v>
      </c>
      <c r="Q19" s="6">
        <v>45677</v>
      </c>
      <c r="R19" s="5" t="s">
        <v>167</v>
      </c>
    </row>
    <row r="20" spans="1:18" s="5" customFormat="1" x14ac:dyDescent="0.25">
      <c r="A20" s="5">
        <v>2024</v>
      </c>
      <c r="B20" s="6">
        <v>45474</v>
      </c>
      <c r="C20" s="6">
        <v>45565</v>
      </c>
      <c r="D20" s="5">
        <v>1000</v>
      </c>
      <c r="E20" s="5">
        <v>1400</v>
      </c>
      <c r="F20" s="5">
        <v>1410</v>
      </c>
      <c r="G20" s="5" t="s">
        <v>58</v>
      </c>
      <c r="H20" s="7">
        <v>9535866.3200000003</v>
      </c>
      <c r="I20" s="7">
        <v>9535866.3200000003</v>
      </c>
      <c r="J20" s="7">
        <v>6978374.4199999999</v>
      </c>
      <c r="K20" s="7">
        <v>6978374.4199999999</v>
      </c>
      <c r="L20" s="7">
        <v>6978374.4199999999</v>
      </c>
      <c r="M20" s="7">
        <v>6978374.4199999999</v>
      </c>
      <c r="N20" s="5" t="s">
        <v>51</v>
      </c>
      <c r="O20" s="8" t="s">
        <v>169</v>
      </c>
      <c r="P20" s="5" t="s">
        <v>166</v>
      </c>
      <c r="Q20" s="6">
        <v>45677</v>
      </c>
      <c r="R20" s="5" t="s">
        <v>167</v>
      </c>
    </row>
    <row r="21" spans="1:18" s="5" customFormat="1" x14ac:dyDescent="0.25">
      <c r="A21" s="5">
        <v>2024</v>
      </c>
      <c r="B21" s="6">
        <v>45474</v>
      </c>
      <c r="C21" s="6">
        <v>45565</v>
      </c>
      <c r="D21" s="5">
        <v>1000</v>
      </c>
      <c r="E21" s="5">
        <v>1400</v>
      </c>
      <c r="F21" s="5">
        <v>1420</v>
      </c>
      <c r="G21" s="5" t="s">
        <v>59</v>
      </c>
      <c r="H21" s="7">
        <v>5417932.8300000001</v>
      </c>
      <c r="I21" s="7">
        <v>5417932.8300000001</v>
      </c>
      <c r="J21" s="7">
        <v>4141482.14</v>
      </c>
      <c r="K21" s="7">
        <v>4141482.14</v>
      </c>
      <c r="L21" s="7">
        <v>4141482.14</v>
      </c>
      <c r="M21" s="7">
        <v>4141482.14</v>
      </c>
      <c r="N21" s="5" t="s">
        <v>51</v>
      </c>
      <c r="O21" s="8" t="s">
        <v>169</v>
      </c>
      <c r="P21" s="5" t="s">
        <v>166</v>
      </c>
      <c r="Q21" s="6">
        <v>45677</v>
      </c>
      <c r="R21" s="5" t="s">
        <v>167</v>
      </c>
    </row>
    <row r="22" spans="1:18" s="5" customFormat="1" x14ac:dyDescent="0.25">
      <c r="A22" s="5">
        <v>2024</v>
      </c>
      <c r="B22" s="6">
        <v>45474</v>
      </c>
      <c r="C22" s="6">
        <v>45565</v>
      </c>
      <c r="D22" s="5">
        <v>1000</v>
      </c>
      <c r="E22" s="5">
        <v>1400</v>
      </c>
      <c r="F22" s="5">
        <v>1430</v>
      </c>
      <c r="G22" s="5" t="s">
        <v>60</v>
      </c>
      <c r="H22" s="7">
        <v>9068275.7399999984</v>
      </c>
      <c r="I22" s="7">
        <v>9068275.7399999984</v>
      </c>
      <c r="J22" s="7">
        <v>6858921.7199999997</v>
      </c>
      <c r="K22" s="7">
        <v>6858921.7199999997</v>
      </c>
      <c r="L22" s="7">
        <v>6858921.7199999997</v>
      </c>
      <c r="M22" s="7">
        <v>6858921.7199999997</v>
      </c>
      <c r="N22" s="5" t="s">
        <v>51</v>
      </c>
      <c r="O22" s="8" t="s">
        <v>169</v>
      </c>
      <c r="P22" s="5" t="s">
        <v>166</v>
      </c>
      <c r="Q22" s="6">
        <v>45677</v>
      </c>
      <c r="R22" s="5" t="s">
        <v>167</v>
      </c>
    </row>
    <row r="23" spans="1:18" s="5" customFormat="1" x14ac:dyDescent="0.25">
      <c r="A23" s="5">
        <v>2024</v>
      </c>
      <c r="B23" s="6">
        <v>45474</v>
      </c>
      <c r="C23" s="6">
        <v>45565</v>
      </c>
      <c r="D23" s="5">
        <v>1000</v>
      </c>
      <c r="E23" s="5">
        <v>1400</v>
      </c>
      <c r="F23" s="5">
        <v>1440</v>
      </c>
      <c r="G23" s="5" t="s">
        <v>61</v>
      </c>
      <c r="H23" s="7">
        <v>250000</v>
      </c>
      <c r="I23" s="7">
        <v>250000</v>
      </c>
      <c r="J23" s="7">
        <v>174131.76</v>
      </c>
      <c r="K23" s="7">
        <v>174131.76</v>
      </c>
      <c r="L23" s="7">
        <v>174131.76</v>
      </c>
      <c r="M23" s="7">
        <v>174131.76</v>
      </c>
      <c r="N23" s="5" t="s">
        <v>51</v>
      </c>
      <c r="O23" s="8" t="s">
        <v>169</v>
      </c>
      <c r="P23" s="5" t="s">
        <v>166</v>
      </c>
      <c r="Q23" s="6">
        <v>45677</v>
      </c>
      <c r="R23" s="5" t="s">
        <v>167</v>
      </c>
    </row>
    <row r="24" spans="1:18" s="5" customFormat="1" x14ac:dyDescent="0.25">
      <c r="A24" s="5">
        <v>2024</v>
      </c>
      <c r="B24" s="6">
        <v>45474</v>
      </c>
      <c r="C24" s="6">
        <v>45565</v>
      </c>
      <c r="D24" s="5">
        <v>1000</v>
      </c>
      <c r="E24" s="5">
        <v>1500</v>
      </c>
      <c r="G24" s="5" t="s">
        <v>62</v>
      </c>
      <c r="H24" s="7">
        <v>11472459.439999999</v>
      </c>
      <c r="I24" s="7">
        <f>I25+I26+I27+I28</f>
        <v>12411372.459999999</v>
      </c>
      <c r="J24" s="7">
        <f t="shared" ref="J24:M24" si="5">J25+J26+J27+J28</f>
        <v>8685271.120000001</v>
      </c>
      <c r="K24" s="7">
        <f t="shared" si="5"/>
        <v>8685271.120000001</v>
      </c>
      <c r="L24" s="7">
        <f t="shared" si="5"/>
        <v>8685271.120000001</v>
      </c>
      <c r="M24" s="7">
        <f t="shared" si="5"/>
        <v>8685271.120000001</v>
      </c>
      <c r="N24" s="5" t="s">
        <v>51</v>
      </c>
      <c r="O24" s="8" t="s">
        <v>169</v>
      </c>
      <c r="P24" s="5" t="s">
        <v>166</v>
      </c>
      <c r="Q24" s="6">
        <v>45677</v>
      </c>
      <c r="R24" s="5" t="s">
        <v>167</v>
      </c>
    </row>
    <row r="25" spans="1:18" s="5" customFormat="1" x14ac:dyDescent="0.25">
      <c r="A25" s="5">
        <v>2024</v>
      </c>
      <c r="B25" s="6">
        <v>45474</v>
      </c>
      <c r="C25" s="6">
        <v>45565</v>
      </c>
      <c r="D25" s="5">
        <v>1000</v>
      </c>
      <c r="E25" s="5">
        <v>1500</v>
      </c>
      <c r="F25" s="5">
        <v>1510</v>
      </c>
      <c r="G25" s="5" t="s">
        <v>63</v>
      </c>
      <c r="H25" s="7">
        <v>784289.99</v>
      </c>
      <c r="I25" s="7">
        <v>784289.99</v>
      </c>
      <c r="J25" s="7">
        <v>550230</v>
      </c>
      <c r="K25" s="7">
        <v>550230</v>
      </c>
      <c r="L25" s="7">
        <v>550230</v>
      </c>
      <c r="M25" s="7">
        <v>550230</v>
      </c>
      <c r="N25" s="5" t="s">
        <v>51</v>
      </c>
      <c r="O25" s="8" t="s">
        <v>169</v>
      </c>
      <c r="P25" s="5" t="s">
        <v>166</v>
      </c>
      <c r="Q25" s="6">
        <v>45677</v>
      </c>
      <c r="R25" s="5" t="s">
        <v>167</v>
      </c>
    </row>
    <row r="26" spans="1:18" s="5" customFormat="1" x14ac:dyDescent="0.25">
      <c r="A26" s="5">
        <v>2024</v>
      </c>
      <c r="B26" s="6">
        <v>45474</v>
      </c>
      <c r="C26" s="6">
        <v>45565</v>
      </c>
      <c r="D26" s="5">
        <v>1000</v>
      </c>
      <c r="E26" s="5">
        <v>1500</v>
      </c>
      <c r="F26" s="5">
        <v>1520</v>
      </c>
      <c r="G26" s="5" t="s">
        <v>64</v>
      </c>
      <c r="H26" s="7">
        <v>200000</v>
      </c>
      <c r="I26" s="7">
        <v>1149680.81</v>
      </c>
      <c r="J26" s="7">
        <v>1036346.24</v>
      </c>
      <c r="K26" s="7">
        <v>1036346.24</v>
      </c>
      <c r="L26" s="7">
        <v>1036346.24</v>
      </c>
      <c r="M26" s="7">
        <v>1036346.24</v>
      </c>
      <c r="N26" s="5" t="s">
        <v>51</v>
      </c>
      <c r="O26" s="8" t="s">
        <v>169</v>
      </c>
      <c r="P26" s="5" t="s">
        <v>166</v>
      </c>
      <c r="Q26" s="6">
        <v>45677</v>
      </c>
      <c r="R26" s="5" t="s">
        <v>167</v>
      </c>
    </row>
    <row r="27" spans="1:18" s="5" customFormat="1" x14ac:dyDescent="0.25">
      <c r="A27" s="5">
        <v>2024</v>
      </c>
      <c r="B27" s="6">
        <v>45474</v>
      </c>
      <c r="C27" s="6">
        <v>45565</v>
      </c>
      <c r="D27" s="5">
        <v>1000</v>
      </c>
      <c r="E27" s="5">
        <v>1500</v>
      </c>
      <c r="F27" s="5">
        <v>1540</v>
      </c>
      <c r="G27" s="5" t="s">
        <v>65</v>
      </c>
      <c r="H27" s="7">
        <v>7751169.4399999995</v>
      </c>
      <c r="I27" s="7">
        <v>7740401.6499999994</v>
      </c>
      <c r="J27" s="7">
        <v>5153579.66</v>
      </c>
      <c r="K27" s="7">
        <v>5153579.66</v>
      </c>
      <c r="L27" s="7">
        <v>5153579.66</v>
      </c>
      <c r="M27" s="7">
        <v>5153579.66</v>
      </c>
      <c r="N27" s="5" t="s">
        <v>51</v>
      </c>
      <c r="O27" s="8" t="s">
        <v>169</v>
      </c>
      <c r="P27" s="5" t="s">
        <v>166</v>
      </c>
      <c r="Q27" s="6">
        <v>45677</v>
      </c>
      <c r="R27" s="5" t="s">
        <v>167</v>
      </c>
    </row>
    <row r="28" spans="1:18" s="5" customFormat="1" x14ac:dyDescent="0.25">
      <c r="A28" s="5">
        <v>2024</v>
      </c>
      <c r="B28" s="6">
        <v>45474</v>
      </c>
      <c r="C28" s="6">
        <v>45565</v>
      </c>
      <c r="D28" s="5">
        <v>1000</v>
      </c>
      <c r="E28" s="5">
        <v>1500</v>
      </c>
      <c r="F28" s="5">
        <v>1590</v>
      </c>
      <c r="G28" s="5" t="s">
        <v>66</v>
      </c>
      <c r="H28" s="7">
        <v>2737000.01</v>
      </c>
      <c r="I28" s="7">
        <v>2737000.01</v>
      </c>
      <c r="J28" s="7">
        <v>1945115.22</v>
      </c>
      <c r="K28" s="7">
        <v>1945115.22</v>
      </c>
      <c r="L28" s="7">
        <v>1945115.22</v>
      </c>
      <c r="M28" s="7">
        <v>1945115.22</v>
      </c>
      <c r="N28" s="5" t="s">
        <v>51</v>
      </c>
      <c r="O28" s="8" t="s">
        <v>169</v>
      </c>
      <c r="P28" s="5" t="s">
        <v>166</v>
      </c>
      <c r="Q28" s="6">
        <v>45677</v>
      </c>
      <c r="R28" s="5" t="s">
        <v>167</v>
      </c>
    </row>
    <row r="29" spans="1:18" s="5" customFormat="1" x14ac:dyDescent="0.25">
      <c r="A29" s="5">
        <v>2024</v>
      </c>
      <c r="B29" s="6">
        <v>45474</v>
      </c>
      <c r="C29" s="6">
        <v>45565</v>
      </c>
      <c r="D29" s="5">
        <v>2000</v>
      </c>
      <c r="H29" s="7">
        <f>H30+H37+H41+H44+H54+H60+H62+H67</f>
        <v>9055020</v>
      </c>
      <c r="I29" s="7">
        <f t="shared" ref="I29:M29" si="6">I30+I37+I41+I44+I54+I60+I62+I67</f>
        <v>17074733.290000003</v>
      </c>
      <c r="J29" s="7">
        <f t="shared" si="6"/>
        <v>7043794.330000001</v>
      </c>
      <c r="K29" s="7">
        <f t="shared" si="6"/>
        <v>7043794.330000001</v>
      </c>
      <c r="L29" s="7">
        <f t="shared" si="6"/>
        <v>7043794.330000001</v>
      </c>
      <c r="M29" s="7">
        <f t="shared" si="6"/>
        <v>7043794.330000001</v>
      </c>
      <c r="N29" s="5" t="s">
        <v>51</v>
      </c>
      <c r="O29" s="8" t="s">
        <v>169</v>
      </c>
      <c r="P29" s="5" t="s">
        <v>166</v>
      </c>
      <c r="Q29" s="6">
        <v>45677</v>
      </c>
      <c r="R29" s="5" t="s">
        <v>167</v>
      </c>
    </row>
    <row r="30" spans="1:18" s="5" customFormat="1" x14ac:dyDescent="0.25">
      <c r="A30" s="5">
        <v>2024</v>
      </c>
      <c r="B30" s="6">
        <v>45474</v>
      </c>
      <c r="C30" s="6">
        <v>45565</v>
      </c>
      <c r="D30" s="5">
        <v>2000</v>
      </c>
      <c r="E30" s="5">
        <v>2100</v>
      </c>
      <c r="H30" s="7">
        <f>H31+H32+H33+H34+H35+H36</f>
        <v>1964999.9900000002</v>
      </c>
      <c r="I30" s="7">
        <f t="shared" ref="I30:M30" si="7">I31+I32+I33+I34+I35+I36</f>
        <v>7199979.3299999991</v>
      </c>
      <c r="J30" s="7">
        <f t="shared" si="7"/>
        <v>1164103.8399999999</v>
      </c>
      <c r="K30" s="7">
        <f t="shared" si="7"/>
        <v>1164103.8399999999</v>
      </c>
      <c r="L30" s="7">
        <f t="shared" si="7"/>
        <v>1164103.8399999999</v>
      </c>
      <c r="M30" s="7">
        <f t="shared" si="7"/>
        <v>1164103.8399999999</v>
      </c>
      <c r="N30" s="5" t="s">
        <v>51</v>
      </c>
      <c r="O30" s="8" t="s">
        <v>169</v>
      </c>
      <c r="P30" s="5" t="s">
        <v>166</v>
      </c>
      <c r="Q30" s="6">
        <v>45677</v>
      </c>
      <c r="R30" s="5" t="s">
        <v>167</v>
      </c>
    </row>
    <row r="31" spans="1:18" s="5" customFormat="1" x14ac:dyDescent="0.25">
      <c r="A31" s="5">
        <v>2024</v>
      </c>
      <c r="B31" s="6">
        <v>45474</v>
      </c>
      <c r="C31" s="6">
        <v>45565</v>
      </c>
      <c r="D31" s="5">
        <v>2000</v>
      </c>
      <c r="E31" s="5">
        <v>2100</v>
      </c>
      <c r="F31" s="5">
        <v>2110</v>
      </c>
      <c r="G31" s="5" t="s">
        <v>67</v>
      </c>
      <c r="H31" s="7">
        <v>549999.9800000001</v>
      </c>
      <c r="I31" s="7">
        <v>5650005.3299999991</v>
      </c>
      <c r="J31" s="7">
        <v>494141.91999999981</v>
      </c>
      <c r="K31" s="7">
        <v>494141.91999999981</v>
      </c>
      <c r="L31" s="7">
        <v>494141.91999999981</v>
      </c>
      <c r="M31" s="7">
        <v>494141.91999999981</v>
      </c>
      <c r="N31" s="5" t="s">
        <v>51</v>
      </c>
      <c r="O31" s="8" t="s">
        <v>169</v>
      </c>
      <c r="P31" s="5" t="s">
        <v>166</v>
      </c>
      <c r="Q31" s="6">
        <v>45677</v>
      </c>
      <c r="R31" s="5" t="s">
        <v>167</v>
      </c>
    </row>
    <row r="32" spans="1:18" s="5" customFormat="1" x14ac:dyDescent="0.25">
      <c r="A32" s="5">
        <v>2024</v>
      </c>
      <c r="B32" s="6">
        <v>45474</v>
      </c>
      <c r="C32" s="6">
        <v>45565</v>
      </c>
      <c r="D32" s="5">
        <v>2000</v>
      </c>
      <c r="E32" s="5">
        <v>2100</v>
      </c>
      <c r="F32" s="5">
        <v>2140</v>
      </c>
      <c r="G32" s="5" t="s">
        <v>68</v>
      </c>
      <c r="H32" s="7">
        <v>100000.01000000001</v>
      </c>
      <c r="I32" s="7">
        <v>110434.01</v>
      </c>
      <c r="J32" s="7">
        <v>83090.51999999999</v>
      </c>
      <c r="K32" s="7">
        <v>83090.51999999999</v>
      </c>
      <c r="L32" s="7">
        <v>83090.51999999999</v>
      </c>
      <c r="M32" s="7">
        <v>83090.51999999999</v>
      </c>
      <c r="N32" s="5" t="s">
        <v>51</v>
      </c>
      <c r="O32" s="8" t="s">
        <v>169</v>
      </c>
      <c r="P32" s="5" t="s">
        <v>166</v>
      </c>
      <c r="Q32" s="6">
        <v>45677</v>
      </c>
      <c r="R32" s="5" t="s">
        <v>167</v>
      </c>
    </row>
    <row r="33" spans="1:18" s="5" customFormat="1" x14ac:dyDescent="0.25">
      <c r="A33" s="5">
        <v>2024</v>
      </c>
      <c r="B33" s="6">
        <v>45474</v>
      </c>
      <c r="C33" s="6">
        <v>45565</v>
      </c>
      <c r="D33" s="5">
        <v>2000</v>
      </c>
      <c r="E33" s="5">
        <v>2100</v>
      </c>
      <c r="F33" s="5">
        <v>2150</v>
      </c>
      <c r="G33" s="5" t="s">
        <v>69</v>
      </c>
      <c r="H33" s="7">
        <v>15000</v>
      </c>
      <c r="I33" s="7">
        <v>15224</v>
      </c>
      <c r="J33" s="7">
        <v>15056</v>
      </c>
      <c r="K33" s="7">
        <v>15056</v>
      </c>
      <c r="L33" s="7">
        <v>15056</v>
      </c>
      <c r="M33" s="7">
        <v>15056</v>
      </c>
      <c r="N33" s="5" t="s">
        <v>51</v>
      </c>
      <c r="O33" s="8" t="s">
        <v>169</v>
      </c>
      <c r="P33" s="5" t="s">
        <v>166</v>
      </c>
      <c r="Q33" s="6">
        <v>45677</v>
      </c>
      <c r="R33" s="5" t="s">
        <v>167</v>
      </c>
    </row>
    <row r="34" spans="1:18" s="5" customFormat="1" x14ac:dyDescent="0.25">
      <c r="A34" s="5">
        <v>2024</v>
      </c>
      <c r="B34" s="6">
        <v>45474</v>
      </c>
      <c r="C34" s="6">
        <v>45565</v>
      </c>
      <c r="D34" s="5">
        <v>2000</v>
      </c>
      <c r="E34" s="5">
        <v>2100</v>
      </c>
      <c r="F34" s="5">
        <v>2160</v>
      </c>
      <c r="G34" s="5" t="s">
        <v>70</v>
      </c>
      <c r="H34" s="7">
        <v>1000000</v>
      </c>
      <c r="I34" s="7">
        <v>1002910.2</v>
      </c>
      <c r="J34" s="7">
        <v>457866.99000000005</v>
      </c>
      <c r="K34" s="7">
        <v>457866.99000000005</v>
      </c>
      <c r="L34" s="7">
        <v>457866.99000000005</v>
      </c>
      <c r="M34" s="7">
        <v>457866.99000000005</v>
      </c>
      <c r="N34" s="5" t="s">
        <v>51</v>
      </c>
      <c r="O34" s="8" t="s">
        <v>169</v>
      </c>
      <c r="P34" s="5" t="s">
        <v>166</v>
      </c>
      <c r="Q34" s="6">
        <v>45677</v>
      </c>
      <c r="R34" s="5" t="s">
        <v>167</v>
      </c>
    </row>
    <row r="35" spans="1:18" s="5" customFormat="1" x14ac:dyDescent="0.25">
      <c r="A35" s="5">
        <v>2024</v>
      </c>
      <c r="B35" s="6">
        <v>45474</v>
      </c>
      <c r="C35" s="6">
        <v>45565</v>
      </c>
      <c r="D35" s="5">
        <v>2000</v>
      </c>
      <c r="E35" s="5">
        <v>2100</v>
      </c>
      <c r="F35" s="5">
        <v>2170</v>
      </c>
      <c r="G35" s="5" t="s">
        <v>71</v>
      </c>
      <c r="H35" s="7">
        <v>300000</v>
      </c>
      <c r="I35" s="7">
        <v>421405.79</v>
      </c>
      <c r="J35" s="7">
        <v>113948.41</v>
      </c>
      <c r="K35" s="7">
        <v>113948.41</v>
      </c>
      <c r="L35" s="7">
        <v>113948.41</v>
      </c>
      <c r="M35" s="7">
        <v>113948.41</v>
      </c>
      <c r="N35" s="5" t="s">
        <v>51</v>
      </c>
      <c r="O35" s="8" t="s">
        <v>169</v>
      </c>
      <c r="P35" s="5" t="s">
        <v>166</v>
      </c>
      <c r="Q35" s="6">
        <v>45677</v>
      </c>
      <c r="R35" s="5" t="s">
        <v>167</v>
      </c>
    </row>
    <row r="36" spans="1:18" s="5" customFormat="1" x14ac:dyDescent="0.25">
      <c r="A36" s="5">
        <v>2024</v>
      </c>
      <c r="B36" s="6">
        <v>45474</v>
      </c>
      <c r="C36" s="6">
        <v>45565</v>
      </c>
      <c r="D36" s="5">
        <v>2000</v>
      </c>
      <c r="E36" s="5">
        <v>2100</v>
      </c>
      <c r="F36" s="5">
        <v>2180</v>
      </c>
      <c r="G36" s="5" t="s">
        <v>72</v>
      </c>
      <c r="H36" s="7">
        <v>0</v>
      </c>
      <c r="I36" s="7">
        <v>0</v>
      </c>
      <c r="J36" s="7">
        <v>0</v>
      </c>
      <c r="K36" s="7">
        <v>0</v>
      </c>
      <c r="L36" s="7">
        <v>0</v>
      </c>
      <c r="M36" s="7">
        <v>0</v>
      </c>
      <c r="N36" s="5" t="s">
        <v>51</v>
      </c>
      <c r="O36" s="8" t="s">
        <v>169</v>
      </c>
      <c r="P36" s="5" t="s">
        <v>166</v>
      </c>
      <c r="Q36" s="6">
        <v>45677</v>
      </c>
      <c r="R36" s="5" t="s">
        <v>167</v>
      </c>
    </row>
    <row r="37" spans="1:18" s="5" customFormat="1" x14ac:dyDescent="0.25">
      <c r="A37" s="5">
        <v>2024</v>
      </c>
      <c r="B37" s="6">
        <v>45474</v>
      </c>
      <c r="C37" s="6">
        <v>45565</v>
      </c>
      <c r="D37" s="5">
        <v>2000</v>
      </c>
      <c r="E37" s="5">
        <v>2200</v>
      </c>
      <c r="H37" s="7">
        <f>H38+H39+H40</f>
        <v>3461940</v>
      </c>
      <c r="I37" s="7">
        <f t="shared" ref="I37:M37" si="8">I38+I39+I40</f>
        <v>5892591.4400000004</v>
      </c>
      <c r="J37" s="7">
        <f t="shared" si="8"/>
        <v>3117991.5500000007</v>
      </c>
      <c r="K37" s="7">
        <f t="shared" si="8"/>
        <v>3117991.5500000007</v>
      </c>
      <c r="L37" s="7">
        <f t="shared" si="8"/>
        <v>3117991.5500000007</v>
      </c>
      <c r="M37" s="7">
        <f t="shared" si="8"/>
        <v>3117991.5500000007</v>
      </c>
      <c r="N37" s="5" t="s">
        <v>51</v>
      </c>
      <c r="O37" s="8" t="s">
        <v>169</v>
      </c>
      <c r="P37" s="5" t="s">
        <v>166</v>
      </c>
      <c r="Q37" s="6">
        <v>45677</v>
      </c>
      <c r="R37" s="5" t="s">
        <v>167</v>
      </c>
    </row>
    <row r="38" spans="1:18" s="5" customFormat="1" x14ac:dyDescent="0.25">
      <c r="A38" s="5">
        <v>2024</v>
      </c>
      <c r="B38" s="6">
        <v>45474</v>
      </c>
      <c r="C38" s="6">
        <v>45565</v>
      </c>
      <c r="D38" s="5">
        <v>2000</v>
      </c>
      <c r="E38" s="5">
        <v>2200</v>
      </c>
      <c r="F38" s="5">
        <v>2210</v>
      </c>
      <c r="G38" s="5" t="s">
        <v>73</v>
      </c>
      <c r="H38" s="7">
        <v>3410000</v>
      </c>
      <c r="I38" s="7">
        <v>5750045.3799999999</v>
      </c>
      <c r="J38" s="7">
        <v>3048444.0800000005</v>
      </c>
      <c r="K38" s="7">
        <v>3048444.0800000005</v>
      </c>
      <c r="L38" s="7">
        <v>3048444.0800000005</v>
      </c>
      <c r="M38" s="7">
        <v>3048444.0800000005</v>
      </c>
      <c r="N38" s="5" t="s">
        <v>51</v>
      </c>
      <c r="O38" s="8" t="s">
        <v>169</v>
      </c>
      <c r="P38" s="5" t="s">
        <v>166</v>
      </c>
      <c r="Q38" s="6">
        <v>45677</v>
      </c>
      <c r="R38" s="5" t="s">
        <v>167</v>
      </c>
    </row>
    <row r="39" spans="1:18" s="5" customFormat="1" x14ac:dyDescent="0.25">
      <c r="A39" s="5">
        <v>2024</v>
      </c>
      <c r="B39" s="6">
        <v>45474</v>
      </c>
      <c r="C39" s="6">
        <v>45565</v>
      </c>
      <c r="D39" s="5">
        <v>2000</v>
      </c>
      <c r="F39" s="5">
        <v>2220</v>
      </c>
      <c r="G39" s="5" t="s">
        <v>74</v>
      </c>
      <c r="H39" s="7">
        <v>2000</v>
      </c>
      <c r="I39" s="7">
        <v>12546.7</v>
      </c>
      <c r="J39" s="7">
        <v>3419</v>
      </c>
      <c r="K39" s="7">
        <v>3419</v>
      </c>
      <c r="L39" s="7">
        <v>3419</v>
      </c>
      <c r="M39" s="7">
        <v>3419</v>
      </c>
      <c r="N39" s="5" t="s">
        <v>51</v>
      </c>
      <c r="O39" s="8" t="s">
        <v>169</v>
      </c>
      <c r="P39" s="5" t="s">
        <v>166</v>
      </c>
      <c r="Q39" s="6">
        <v>45677</v>
      </c>
      <c r="R39" s="5" t="s">
        <v>167</v>
      </c>
    </row>
    <row r="40" spans="1:18" s="5" customFormat="1" x14ac:dyDescent="0.25">
      <c r="A40" s="5">
        <v>2024</v>
      </c>
      <c r="B40" s="6">
        <v>45474</v>
      </c>
      <c r="C40" s="6">
        <v>45565</v>
      </c>
      <c r="D40" s="5">
        <v>2000</v>
      </c>
      <c r="E40" s="5">
        <v>2200</v>
      </c>
      <c r="F40" s="5">
        <v>2230</v>
      </c>
      <c r="G40" s="5" t="s">
        <v>75</v>
      </c>
      <c r="H40" s="7">
        <v>49940</v>
      </c>
      <c r="I40" s="7">
        <v>129999.36000000002</v>
      </c>
      <c r="J40" s="7">
        <v>66128.47</v>
      </c>
      <c r="K40" s="7">
        <v>66128.47</v>
      </c>
      <c r="L40" s="7">
        <v>66128.47</v>
      </c>
      <c r="M40" s="7">
        <v>66128.47</v>
      </c>
      <c r="N40" s="5" t="s">
        <v>51</v>
      </c>
      <c r="O40" s="8" t="s">
        <v>169</v>
      </c>
      <c r="P40" s="5" t="s">
        <v>166</v>
      </c>
      <c r="Q40" s="6">
        <v>45677</v>
      </c>
      <c r="R40" s="5" t="s">
        <v>167</v>
      </c>
    </row>
    <row r="41" spans="1:18" s="5" customFormat="1" x14ac:dyDescent="0.25">
      <c r="A41" s="5">
        <v>2024</v>
      </c>
      <c r="B41" s="6">
        <v>45474</v>
      </c>
      <c r="C41" s="6">
        <v>45565</v>
      </c>
      <c r="D41" s="5">
        <v>2000</v>
      </c>
      <c r="E41" s="5">
        <v>2300</v>
      </c>
      <c r="H41" s="7">
        <v>0</v>
      </c>
      <c r="I41" s="7">
        <v>0</v>
      </c>
      <c r="J41" s="7">
        <v>0</v>
      </c>
      <c r="K41" s="7">
        <v>0</v>
      </c>
      <c r="L41" s="7">
        <v>0</v>
      </c>
      <c r="M41" s="7">
        <v>0</v>
      </c>
      <c r="N41" s="5" t="s">
        <v>51</v>
      </c>
      <c r="O41" s="8" t="s">
        <v>169</v>
      </c>
      <c r="P41" s="5" t="s">
        <v>166</v>
      </c>
      <c r="Q41" s="6">
        <v>45677</v>
      </c>
      <c r="R41" s="5" t="s">
        <v>167</v>
      </c>
    </row>
    <row r="42" spans="1:18" s="5" customFormat="1" x14ac:dyDescent="0.25">
      <c r="A42" s="5">
        <v>2024</v>
      </c>
      <c r="B42" s="6">
        <v>45474</v>
      </c>
      <c r="C42" s="6">
        <v>45565</v>
      </c>
      <c r="D42" s="5">
        <v>2000</v>
      </c>
      <c r="E42" s="5">
        <v>2300</v>
      </c>
      <c r="F42" s="5">
        <v>2310</v>
      </c>
      <c r="G42" s="5" t="s">
        <v>76</v>
      </c>
      <c r="H42" s="7">
        <v>0</v>
      </c>
      <c r="I42" s="7">
        <v>0</v>
      </c>
      <c r="J42" s="7">
        <v>0</v>
      </c>
      <c r="K42" s="7">
        <v>0</v>
      </c>
      <c r="L42" s="7">
        <v>0</v>
      </c>
      <c r="M42" s="7">
        <v>0</v>
      </c>
      <c r="N42" s="5" t="s">
        <v>51</v>
      </c>
      <c r="O42" s="8" t="s">
        <v>169</v>
      </c>
      <c r="P42" s="5" t="s">
        <v>166</v>
      </c>
      <c r="Q42" s="6">
        <v>45677</v>
      </c>
      <c r="R42" s="5" t="s">
        <v>167</v>
      </c>
    </row>
    <row r="43" spans="1:18" s="5" customFormat="1" x14ac:dyDescent="0.25">
      <c r="A43" s="5">
        <v>2024</v>
      </c>
      <c r="B43" s="6">
        <v>45474</v>
      </c>
      <c r="C43" s="6">
        <v>45565</v>
      </c>
      <c r="D43" s="5">
        <v>2000</v>
      </c>
      <c r="E43" s="5">
        <v>2300</v>
      </c>
      <c r="F43" s="5">
        <v>2390</v>
      </c>
      <c r="G43" s="5" t="s">
        <v>77</v>
      </c>
      <c r="H43" s="7">
        <v>0</v>
      </c>
      <c r="I43" s="7"/>
      <c r="J43" s="7"/>
      <c r="K43" s="7">
        <v>0</v>
      </c>
      <c r="L43" s="7">
        <v>0</v>
      </c>
      <c r="M43" s="7">
        <v>0</v>
      </c>
      <c r="N43" s="5" t="s">
        <v>51</v>
      </c>
      <c r="O43" s="8" t="s">
        <v>169</v>
      </c>
      <c r="P43" s="5" t="s">
        <v>166</v>
      </c>
      <c r="Q43" s="6">
        <v>45677</v>
      </c>
      <c r="R43" s="5" t="s">
        <v>167</v>
      </c>
    </row>
    <row r="44" spans="1:18" s="5" customFormat="1" x14ac:dyDescent="0.25">
      <c r="A44" s="5">
        <v>2024</v>
      </c>
      <c r="B44" s="6">
        <v>45474</v>
      </c>
      <c r="C44" s="6">
        <v>45565</v>
      </c>
      <c r="D44" s="5">
        <v>2000</v>
      </c>
      <c r="E44" s="5">
        <v>2400</v>
      </c>
      <c r="H44" s="7">
        <f>H45+H46+H47+H48+H49+H50+H51+H52+H53</f>
        <v>935860</v>
      </c>
      <c r="I44" s="7">
        <f t="shared" ref="I44:M44" si="9">I45+I46+I47+I48+I49+I50+I51+I52+I53</f>
        <v>1194565.1200000001</v>
      </c>
      <c r="J44" s="7">
        <f t="shared" si="9"/>
        <v>866293.32000000018</v>
      </c>
      <c r="K44" s="7">
        <f t="shared" si="9"/>
        <v>866293.32000000018</v>
      </c>
      <c r="L44" s="7">
        <f t="shared" si="9"/>
        <v>866293.32000000018</v>
      </c>
      <c r="M44" s="7">
        <f t="shared" si="9"/>
        <v>866293.32000000018</v>
      </c>
      <c r="N44" s="5" t="s">
        <v>51</v>
      </c>
      <c r="O44" s="8" t="s">
        <v>169</v>
      </c>
      <c r="P44" s="5" t="s">
        <v>166</v>
      </c>
      <c r="Q44" s="6">
        <v>45677</v>
      </c>
      <c r="R44" s="5" t="s">
        <v>167</v>
      </c>
    </row>
    <row r="45" spans="1:18" s="5" customFormat="1" x14ac:dyDescent="0.25">
      <c r="A45" s="5">
        <v>2024</v>
      </c>
      <c r="B45" s="6">
        <v>45474</v>
      </c>
      <c r="C45" s="6">
        <v>45565</v>
      </c>
      <c r="D45" s="5">
        <v>2000</v>
      </c>
      <c r="E45" s="5">
        <v>2400</v>
      </c>
      <c r="F45" s="5">
        <v>2410</v>
      </c>
      <c r="G45" s="5" t="s">
        <v>78</v>
      </c>
      <c r="H45" s="7">
        <v>28000</v>
      </c>
      <c r="I45" s="7">
        <v>119230.66</v>
      </c>
      <c r="J45" s="7">
        <v>32977.03</v>
      </c>
      <c r="K45" s="7">
        <v>32977.03</v>
      </c>
      <c r="L45" s="7">
        <v>32977.03</v>
      </c>
      <c r="M45" s="7">
        <v>32977.03</v>
      </c>
      <c r="N45" s="5" t="s">
        <v>51</v>
      </c>
      <c r="O45" s="8" t="s">
        <v>169</v>
      </c>
      <c r="P45" s="5" t="s">
        <v>166</v>
      </c>
      <c r="Q45" s="6">
        <v>45677</v>
      </c>
      <c r="R45" s="5" t="s">
        <v>167</v>
      </c>
    </row>
    <row r="46" spans="1:18" s="5" customFormat="1" x14ac:dyDescent="0.25">
      <c r="A46" s="5">
        <v>2024</v>
      </c>
      <c r="B46" s="6">
        <v>45474</v>
      </c>
      <c r="C46" s="6">
        <v>45565</v>
      </c>
      <c r="D46" s="5">
        <v>2000</v>
      </c>
      <c r="E46" s="5">
        <v>2400</v>
      </c>
      <c r="F46" s="5">
        <v>2420</v>
      </c>
      <c r="G46" s="5" t="s">
        <v>79</v>
      </c>
      <c r="H46" s="7">
        <v>30000</v>
      </c>
      <c r="I46" s="7">
        <v>23657.030000000002</v>
      </c>
      <c r="J46" s="7">
        <v>17698.72</v>
      </c>
      <c r="K46" s="7">
        <v>17698.72</v>
      </c>
      <c r="L46" s="7">
        <v>17698.72</v>
      </c>
      <c r="M46" s="7">
        <v>17698.72</v>
      </c>
      <c r="N46" s="5" t="s">
        <v>51</v>
      </c>
      <c r="O46" s="8" t="s">
        <v>169</v>
      </c>
      <c r="P46" s="5" t="s">
        <v>166</v>
      </c>
      <c r="Q46" s="6">
        <v>45677</v>
      </c>
      <c r="R46" s="5" t="s">
        <v>167</v>
      </c>
    </row>
    <row r="47" spans="1:18" s="5" customFormat="1" x14ac:dyDescent="0.25">
      <c r="A47" s="5">
        <v>2024</v>
      </c>
      <c r="B47" s="6">
        <v>45474</v>
      </c>
      <c r="C47" s="6">
        <v>45565</v>
      </c>
      <c r="D47" s="5">
        <v>2000</v>
      </c>
      <c r="E47" s="5">
        <v>2400</v>
      </c>
      <c r="F47" s="5">
        <v>2430</v>
      </c>
      <c r="G47" s="5" t="s">
        <v>80</v>
      </c>
      <c r="H47" s="7">
        <v>60000</v>
      </c>
      <c r="I47" s="7">
        <v>59895.340000000004</v>
      </c>
      <c r="J47" s="7">
        <v>37988.910000000003</v>
      </c>
      <c r="K47" s="7">
        <v>37988.910000000003</v>
      </c>
      <c r="L47" s="7">
        <v>37988.910000000003</v>
      </c>
      <c r="M47" s="7">
        <v>37988.910000000003</v>
      </c>
      <c r="N47" s="5" t="s">
        <v>51</v>
      </c>
      <c r="O47" s="8" t="s">
        <v>169</v>
      </c>
      <c r="P47" s="5" t="s">
        <v>166</v>
      </c>
      <c r="Q47" s="6">
        <v>45677</v>
      </c>
      <c r="R47" s="5" t="s">
        <v>167</v>
      </c>
    </row>
    <row r="48" spans="1:18" s="5" customFormat="1" x14ac:dyDescent="0.25">
      <c r="A48" s="5">
        <v>2024</v>
      </c>
      <c r="B48" s="6">
        <v>45474</v>
      </c>
      <c r="C48" s="6">
        <v>45565</v>
      </c>
      <c r="D48" s="5">
        <v>2000</v>
      </c>
      <c r="E48" s="5">
        <v>2400</v>
      </c>
      <c r="F48" s="5">
        <v>2440</v>
      </c>
      <c r="G48" s="5" t="s">
        <v>81</v>
      </c>
      <c r="H48" s="7">
        <v>27400</v>
      </c>
      <c r="I48" s="7">
        <v>21745.69</v>
      </c>
      <c r="J48" s="7">
        <v>12142.08</v>
      </c>
      <c r="K48" s="7">
        <v>12142.08</v>
      </c>
      <c r="L48" s="7">
        <v>12142.08</v>
      </c>
      <c r="M48" s="7">
        <v>12142.08</v>
      </c>
      <c r="N48" s="5" t="s">
        <v>51</v>
      </c>
      <c r="O48" s="8" t="s">
        <v>169</v>
      </c>
      <c r="P48" s="5" t="s">
        <v>166</v>
      </c>
      <c r="Q48" s="6">
        <v>45677</v>
      </c>
      <c r="R48" s="5" t="s">
        <v>167</v>
      </c>
    </row>
    <row r="49" spans="1:18" s="5" customFormat="1" x14ac:dyDescent="0.25">
      <c r="A49" s="5">
        <v>2024</v>
      </c>
      <c r="B49" s="6">
        <v>45474</v>
      </c>
      <c r="C49" s="6">
        <v>45565</v>
      </c>
      <c r="D49" s="5">
        <v>2000</v>
      </c>
      <c r="E49" s="5">
        <v>2400</v>
      </c>
      <c r="F49" s="5">
        <v>2450</v>
      </c>
      <c r="G49" s="5" t="s">
        <v>82</v>
      </c>
      <c r="H49" s="7">
        <v>50000</v>
      </c>
      <c r="I49" s="7">
        <v>14133.34</v>
      </c>
      <c r="J49" s="7">
        <v>5799</v>
      </c>
      <c r="K49" s="7">
        <v>5799</v>
      </c>
      <c r="L49" s="7">
        <v>5799</v>
      </c>
      <c r="M49" s="7">
        <v>5799</v>
      </c>
      <c r="N49" s="5" t="s">
        <v>51</v>
      </c>
      <c r="O49" s="8" t="s">
        <v>169</v>
      </c>
      <c r="P49" s="5" t="s">
        <v>166</v>
      </c>
      <c r="Q49" s="6">
        <v>45677</v>
      </c>
      <c r="R49" s="5" t="s">
        <v>167</v>
      </c>
    </row>
    <row r="50" spans="1:18" s="5" customFormat="1" x14ac:dyDescent="0.25">
      <c r="A50" s="5">
        <v>2024</v>
      </c>
      <c r="B50" s="6">
        <v>45474</v>
      </c>
      <c r="C50" s="6">
        <v>45565</v>
      </c>
      <c r="D50" s="5">
        <v>2000</v>
      </c>
      <c r="E50" s="5">
        <v>2400</v>
      </c>
      <c r="F50" s="5">
        <v>2460</v>
      </c>
      <c r="G50" s="5" t="s">
        <v>83</v>
      </c>
      <c r="H50" s="7">
        <v>150000</v>
      </c>
      <c r="I50" s="7">
        <v>244134.7300000001</v>
      </c>
      <c r="J50" s="7">
        <v>206194.93000000011</v>
      </c>
      <c r="K50" s="7">
        <v>206194.93000000011</v>
      </c>
      <c r="L50" s="7">
        <v>206194.93000000011</v>
      </c>
      <c r="M50" s="7">
        <v>206194.93000000011</v>
      </c>
      <c r="N50" s="5" t="s">
        <v>51</v>
      </c>
      <c r="O50" s="8" t="s">
        <v>169</v>
      </c>
      <c r="P50" s="5" t="s">
        <v>166</v>
      </c>
      <c r="Q50" s="6">
        <v>45677</v>
      </c>
      <c r="R50" s="5" t="s">
        <v>167</v>
      </c>
    </row>
    <row r="51" spans="1:18" s="5" customFormat="1" x14ac:dyDescent="0.25">
      <c r="A51" s="5">
        <v>2024</v>
      </c>
      <c r="B51" s="6">
        <v>45474</v>
      </c>
      <c r="C51" s="6">
        <v>45565</v>
      </c>
      <c r="D51" s="5">
        <v>2000</v>
      </c>
      <c r="E51" s="5">
        <v>2400</v>
      </c>
      <c r="F51" s="5">
        <v>2470</v>
      </c>
      <c r="G51" s="5" t="s">
        <v>84</v>
      </c>
      <c r="H51" s="7">
        <v>222500</v>
      </c>
      <c r="I51" s="7">
        <v>171314.22999999998</v>
      </c>
      <c r="J51" s="7">
        <v>112101.77</v>
      </c>
      <c r="K51" s="7">
        <v>112101.77</v>
      </c>
      <c r="L51" s="7">
        <v>112101.77</v>
      </c>
      <c r="M51" s="7">
        <v>112101.77</v>
      </c>
      <c r="N51" s="5" t="s">
        <v>51</v>
      </c>
      <c r="O51" s="8" t="s">
        <v>169</v>
      </c>
      <c r="P51" s="5" t="s">
        <v>166</v>
      </c>
      <c r="Q51" s="6">
        <v>45677</v>
      </c>
      <c r="R51" s="5" t="s">
        <v>167</v>
      </c>
    </row>
    <row r="52" spans="1:18" s="5" customFormat="1" x14ac:dyDescent="0.25">
      <c r="A52" s="5">
        <v>2024</v>
      </c>
      <c r="B52" s="6">
        <v>45474</v>
      </c>
      <c r="C52" s="6">
        <v>45565</v>
      </c>
      <c r="D52" s="5">
        <v>2000</v>
      </c>
      <c r="E52" s="5">
        <v>2400</v>
      </c>
      <c r="F52" s="5">
        <v>2480</v>
      </c>
      <c r="G52" s="5" t="s">
        <v>85</v>
      </c>
      <c r="H52" s="7">
        <v>180680</v>
      </c>
      <c r="I52" s="7">
        <v>233122.41000000003</v>
      </c>
      <c r="J52" s="7">
        <v>184572.83000000005</v>
      </c>
      <c r="K52" s="7">
        <v>184572.83000000005</v>
      </c>
      <c r="L52" s="7">
        <v>184572.83000000005</v>
      </c>
      <c r="M52" s="7">
        <v>184572.83000000005</v>
      </c>
      <c r="N52" s="5" t="s">
        <v>51</v>
      </c>
      <c r="O52" s="8" t="s">
        <v>169</v>
      </c>
      <c r="P52" s="5" t="s">
        <v>166</v>
      </c>
      <c r="Q52" s="6">
        <v>45677</v>
      </c>
      <c r="R52" s="5" t="s">
        <v>167</v>
      </c>
    </row>
    <row r="53" spans="1:18" s="5" customFormat="1" x14ac:dyDescent="0.25">
      <c r="A53" s="5">
        <v>2024</v>
      </c>
      <c r="B53" s="6">
        <v>45474</v>
      </c>
      <c r="C53" s="6">
        <v>45565</v>
      </c>
      <c r="D53" s="5">
        <v>2000</v>
      </c>
      <c r="E53" s="5">
        <v>2400</v>
      </c>
      <c r="F53" s="5">
        <v>2490</v>
      </c>
      <c r="G53" s="5" t="s">
        <v>86</v>
      </c>
      <c r="H53" s="7">
        <v>187280</v>
      </c>
      <c r="I53" s="7">
        <v>307331.69</v>
      </c>
      <c r="J53" s="7">
        <v>256818.05000000002</v>
      </c>
      <c r="K53" s="7">
        <v>256818.05000000002</v>
      </c>
      <c r="L53" s="7">
        <v>256818.05000000002</v>
      </c>
      <c r="M53" s="7">
        <v>256818.05000000002</v>
      </c>
      <c r="N53" s="5" t="s">
        <v>51</v>
      </c>
      <c r="O53" s="8" t="s">
        <v>169</v>
      </c>
      <c r="P53" s="5" t="s">
        <v>166</v>
      </c>
      <c r="Q53" s="6">
        <v>45677</v>
      </c>
      <c r="R53" s="5" t="s">
        <v>167</v>
      </c>
    </row>
    <row r="54" spans="1:18" s="5" customFormat="1" x14ac:dyDescent="0.25">
      <c r="A54" s="5">
        <v>2024</v>
      </c>
      <c r="B54" s="6">
        <v>45474</v>
      </c>
      <c r="C54" s="6">
        <v>45565</v>
      </c>
      <c r="D54" s="5">
        <v>2000</v>
      </c>
      <c r="E54" s="5">
        <v>2500</v>
      </c>
      <c r="H54" s="7">
        <f>H55+H56+H57+H58+H59</f>
        <v>349920</v>
      </c>
      <c r="I54" s="7">
        <f t="shared" ref="I54:M54" si="10">I55+I56+I57+I58+I59</f>
        <v>403283.76999999996</v>
      </c>
      <c r="J54" s="7">
        <f t="shared" si="10"/>
        <v>299145.84000000003</v>
      </c>
      <c r="K54" s="7">
        <f t="shared" si="10"/>
        <v>299145.84000000003</v>
      </c>
      <c r="L54" s="7">
        <f t="shared" si="10"/>
        <v>299145.84000000003</v>
      </c>
      <c r="M54" s="7">
        <f t="shared" si="10"/>
        <v>299145.84000000003</v>
      </c>
      <c r="N54" s="5" t="s">
        <v>51</v>
      </c>
      <c r="O54" s="8" t="s">
        <v>169</v>
      </c>
      <c r="P54" s="5" t="s">
        <v>166</v>
      </c>
      <c r="Q54" s="6">
        <v>45677</v>
      </c>
      <c r="R54" s="5" t="s">
        <v>167</v>
      </c>
    </row>
    <row r="55" spans="1:18" s="5" customFormat="1" x14ac:dyDescent="0.25">
      <c r="A55" s="5">
        <v>2024</v>
      </c>
      <c r="B55" s="6">
        <v>45474</v>
      </c>
      <c r="C55" s="6">
        <v>45565</v>
      </c>
      <c r="D55" s="5">
        <v>2000</v>
      </c>
      <c r="E55" s="5">
        <v>2500</v>
      </c>
      <c r="F55" s="5">
        <v>2520</v>
      </c>
      <c r="G55" s="5" t="s">
        <v>87</v>
      </c>
      <c r="H55" s="7">
        <v>0</v>
      </c>
      <c r="I55" s="7">
        <v>1813</v>
      </c>
      <c r="J55" s="7">
        <v>945.2</v>
      </c>
      <c r="K55" s="7">
        <v>945.2</v>
      </c>
      <c r="L55" s="7">
        <v>945.2</v>
      </c>
      <c r="M55" s="7">
        <v>945.2</v>
      </c>
      <c r="N55" s="5" t="s">
        <v>51</v>
      </c>
      <c r="O55" s="8" t="s">
        <v>169</v>
      </c>
      <c r="P55" s="5" t="s">
        <v>166</v>
      </c>
      <c r="Q55" s="6">
        <v>45677</v>
      </c>
      <c r="R55" s="5" t="s">
        <v>167</v>
      </c>
    </row>
    <row r="56" spans="1:18" s="5" customFormat="1" x14ac:dyDescent="0.25">
      <c r="A56" s="5">
        <v>2024</v>
      </c>
      <c r="B56" s="6">
        <v>45474</v>
      </c>
      <c r="C56" s="6">
        <v>45565</v>
      </c>
      <c r="D56" s="5">
        <v>2000</v>
      </c>
      <c r="E56" s="5">
        <v>2500</v>
      </c>
      <c r="F56" s="5">
        <v>2530</v>
      </c>
      <c r="G56" s="5" t="s">
        <v>88</v>
      </c>
      <c r="H56" s="7">
        <v>192500</v>
      </c>
      <c r="I56" s="7">
        <v>215807.21</v>
      </c>
      <c r="J56" s="7">
        <v>176437.88</v>
      </c>
      <c r="K56" s="7">
        <v>176437.88</v>
      </c>
      <c r="L56" s="7">
        <v>176437.88</v>
      </c>
      <c r="M56" s="7">
        <v>176437.88</v>
      </c>
      <c r="N56" s="5" t="s">
        <v>51</v>
      </c>
      <c r="O56" s="8" t="s">
        <v>169</v>
      </c>
      <c r="P56" s="5" t="s">
        <v>166</v>
      </c>
      <c r="Q56" s="6">
        <v>45677</v>
      </c>
      <c r="R56" s="5" t="s">
        <v>167</v>
      </c>
    </row>
    <row r="57" spans="1:18" s="5" customFormat="1" x14ac:dyDescent="0.25">
      <c r="A57" s="5">
        <v>2024</v>
      </c>
      <c r="B57" s="6">
        <v>45474</v>
      </c>
      <c r="C57" s="6">
        <v>45565</v>
      </c>
      <c r="D57" s="5">
        <v>2000</v>
      </c>
      <c r="E57" s="5">
        <v>2500</v>
      </c>
      <c r="F57" s="5">
        <v>2540</v>
      </c>
      <c r="G57" s="5" t="s">
        <v>89</v>
      </c>
      <c r="H57" s="7">
        <v>151420.00000000003</v>
      </c>
      <c r="I57" s="7">
        <v>178828.55999999997</v>
      </c>
      <c r="J57" s="7">
        <v>120927.76000000001</v>
      </c>
      <c r="K57" s="7">
        <v>120927.76000000001</v>
      </c>
      <c r="L57" s="7">
        <v>120927.76000000001</v>
      </c>
      <c r="M57" s="7">
        <v>120927.76000000001</v>
      </c>
      <c r="N57" s="5" t="s">
        <v>51</v>
      </c>
      <c r="O57" s="8" t="s">
        <v>169</v>
      </c>
      <c r="P57" s="5" t="s">
        <v>166</v>
      </c>
      <c r="Q57" s="6">
        <v>45677</v>
      </c>
      <c r="R57" s="5" t="s">
        <v>167</v>
      </c>
    </row>
    <row r="58" spans="1:18" s="5" customFormat="1" x14ac:dyDescent="0.25">
      <c r="A58" s="5">
        <v>2024</v>
      </c>
      <c r="B58" s="6">
        <v>45474</v>
      </c>
      <c r="C58" s="6">
        <v>45565</v>
      </c>
      <c r="D58" s="5">
        <v>2000</v>
      </c>
      <c r="E58" s="5">
        <v>2500</v>
      </c>
      <c r="F58" s="5">
        <v>2550</v>
      </c>
      <c r="G58" s="5" t="s">
        <v>90</v>
      </c>
      <c r="H58" s="7">
        <v>6000</v>
      </c>
      <c r="I58" s="7">
        <v>6000</v>
      </c>
      <c r="J58" s="7">
        <v>0</v>
      </c>
      <c r="K58" s="7">
        <v>0</v>
      </c>
      <c r="L58" s="7">
        <v>0</v>
      </c>
      <c r="M58" s="7">
        <v>0</v>
      </c>
      <c r="N58" s="5" t="s">
        <v>51</v>
      </c>
      <c r="O58" s="8" t="s">
        <v>169</v>
      </c>
      <c r="P58" s="5" t="s">
        <v>166</v>
      </c>
      <c r="Q58" s="6">
        <v>45677</v>
      </c>
      <c r="R58" s="5" t="s">
        <v>167</v>
      </c>
    </row>
    <row r="59" spans="1:18" s="5" customFormat="1" x14ac:dyDescent="0.25">
      <c r="A59" s="5">
        <v>2024</v>
      </c>
      <c r="B59" s="6">
        <v>45474</v>
      </c>
      <c r="C59" s="6">
        <v>45565</v>
      </c>
      <c r="D59" s="5">
        <v>2000</v>
      </c>
      <c r="E59" s="5">
        <v>2500</v>
      </c>
      <c r="F59" s="5">
        <v>2560</v>
      </c>
      <c r="G59" s="5" t="s">
        <v>91</v>
      </c>
      <c r="H59" s="7">
        <v>0</v>
      </c>
      <c r="I59" s="7">
        <v>835</v>
      </c>
      <c r="J59" s="7">
        <v>835</v>
      </c>
      <c r="K59" s="7">
        <v>835</v>
      </c>
      <c r="L59" s="7">
        <v>835</v>
      </c>
      <c r="M59" s="7">
        <v>835</v>
      </c>
      <c r="N59" s="5" t="s">
        <v>51</v>
      </c>
      <c r="O59" s="8" t="s">
        <v>169</v>
      </c>
      <c r="P59" s="5" t="s">
        <v>166</v>
      </c>
      <c r="Q59" s="6">
        <v>45677</v>
      </c>
      <c r="R59" s="5" t="s">
        <v>167</v>
      </c>
    </row>
    <row r="60" spans="1:18" s="5" customFormat="1" x14ac:dyDescent="0.25">
      <c r="A60" s="5">
        <v>2024</v>
      </c>
      <c r="B60" s="6">
        <v>45474</v>
      </c>
      <c r="C60" s="6">
        <v>45565</v>
      </c>
      <c r="D60" s="5">
        <v>2000</v>
      </c>
      <c r="E60" s="5">
        <v>2600</v>
      </c>
      <c r="H60" s="7">
        <v>1936799.99</v>
      </c>
      <c r="I60" s="7">
        <v>1938047.3099999998</v>
      </c>
      <c r="J60" s="7">
        <v>1345654.5600000003</v>
      </c>
      <c r="K60" s="7">
        <v>1345654.5600000003</v>
      </c>
      <c r="L60" s="7">
        <v>1345654.5600000003</v>
      </c>
      <c r="M60" s="7">
        <v>1345654.5600000003</v>
      </c>
      <c r="N60" s="5" t="s">
        <v>51</v>
      </c>
      <c r="O60" s="8" t="s">
        <v>169</v>
      </c>
      <c r="P60" s="5" t="s">
        <v>166</v>
      </c>
      <c r="Q60" s="6">
        <v>45677</v>
      </c>
      <c r="R60" s="5" t="s">
        <v>167</v>
      </c>
    </row>
    <row r="61" spans="1:18" s="5" customFormat="1" x14ac:dyDescent="0.25">
      <c r="A61" s="5">
        <v>2024</v>
      </c>
      <c r="B61" s="6">
        <v>45474</v>
      </c>
      <c r="C61" s="6">
        <v>45565</v>
      </c>
      <c r="D61" s="5">
        <v>2000</v>
      </c>
      <c r="E61" s="5">
        <v>2600</v>
      </c>
      <c r="F61" s="5">
        <v>2610</v>
      </c>
      <c r="G61" s="5" t="s">
        <v>92</v>
      </c>
      <c r="H61" s="7">
        <v>1936799.99</v>
      </c>
      <c r="I61" s="7">
        <v>1938047.3099999998</v>
      </c>
      <c r="J61" s="7">
        <v>1345654.5600000003</v>
      </c>
      <c r="K61" s="7">
        <v>1345654.5600000003</v>
      </c>
      <c r="L61" s="7">
        <v>1345654.5600000003</v>
      </c>
      <c r="M61" s="7">
        <v>1345654.5600000003</v>
      </c>
      <c r="N61" s="5" t="s">
        <v>51</v>
      </c>
      <c r="O61" s="8" t="s">
        <v>169</v>
      </c>
      <c r="P61" s="5" t="s">
        <v>166</v>
      </c>
      <c r="Q61" s="6">
        <v>45677</v>
      </c>
      <c r="R61" s="5" t="s">
        <v>167</v>
      </c>
    </row>
    <row r="62" spans="1:18" s="5" customFormat="1" x14ac:dyDescent="0.25">
      <c r="A62" s="5">
        <v>2024</v>
      </c>
      <c r="B62" s="6">
        <v>45474</v>
      </c>
      <c r="C62" s="6">
        <v>45565</v>
      </c>
      <c r="D62" s="5">
        <v>2000</v>
      </c>
      <c r="E62" s="5">
        <v>2700</v>
      </c>
      <c r="H62" s="7">
        <f>H63+H64+H65+H66</f>
        <v>162499.99</v>
      </c>
      <c r="I62" s="7">
        <f t="shared" ref="I62:M62" si="11">I63+I64+I65+I66</f>
        <v>163316.47</v>
      </c>
      <c r="J62" s="7">
        <f t="shared" si="11"/>
        <v>14197.999999999998</v>
      </c>
      <c r="K62" s="7">
        <f t="shared" si="11"/>
        <v>14197.999999999998</v>
      </c>
      <c r="L62" s="7">
        <f t="shared" si="11"/>
        <v>14197.999999999998</v>
      </c>
      <c r="M62" s="7">
        <f t="shared" si="11"/>
        <v>14197.999999999998</v>
      </c>
      <c r="N62" s="5" t="s">
        <v>51</v>
      </c>
      <c r="O62" s="8" t="s">
        <v>169</v>
      </c>
      <c r="P62" s="5" t="s">
        <v>166</v>
      </c>
      <c r="Q62" s="6">
        <v>45677</v>
      </c>
      <c r="R62" s="5" t="s">
        <v>167</v>
      </c>
    </row>
    <row r="63" spans="1:18" s="5" customFormat="1" x14ac:dyDescent="0.25">
      <c r="A63" s="5">
        <v>2024</v>
      </c>
      <c r="B63" s="6">
        <v>45474</v>
      </c>
      <c r="C63" s="6">
        <v>45565</v>
      </c>
      <c r="D63" s="5">
        <v>2000</v>
      </c>
      <c r="E63" s="5">
        <v>2700</v>
      </c>
      <c r="F63" s="5">
        <v>2710</v>
      </c>
      <c r="G63" s="5" t="s">
        <v>93</v>
      </c>
      <c r="H63" s="7">
        <v>100000</v>
      </c>
      <c r="I63" s="7">
        <v>89716.55</v>
      </c>
      <c r="J63" s="7">
        <v>569.04999999999995</v>
      </c>
      <c r="K63" s="7">
        <v>569.04999999999995</v>
      </c>
      <c r="L63" s="7">
        <v>569.04999999999995</v>
      </c>
      <c r="M63" s="7">
        <v>569.04999999999995</v>
      </c>
      <c r="N63" s="5" t="s">
        <v>51</v>
      </c>
      <c r="O63" s="8" t="s">
        <v>169</v>
      </c>
      <c r="P63" s="5" t="s">
        <v>166</v>
      </c>
      <c r="Q63" s="6">
        <v>45677</v>
      </c>
      <c r="R63" s="5" t="s">
        <v>167</v>
      </c>
    </row>
    <row r="64" spans="1:18" s="5" customFormat="1" x14ac:dyDescent="0.25">
      <c r="A64" s="5">
        <v>2024</v>
      </c>
      <c r="B64" s="6">
        <v>45474</v>
      </c>
      <c r="C64" s="6">
        <v>45565</v>
      </c>
      <c r="D64" s="5">
        <v>2000</v>
      </c>
      <c r="E64" s="5">
        <v>2700</v>
      </c>
      <c r="F64" s="5">
        <v>2720</v>
      </c>
      <c r="G64" s="5" t="s">
        <v>94</v>
      </c>
      <c r="H64" s="7">
        <v>50499.990000000005</v>
      </c>
      <c r="I64" s="7">
        <v>56495.92</v>
      </c>
      <c r="J64" s="7">
        <v>8524.9499999999989</v>
      </c>
      <c r="K64" s="7">
        <v>8524.9499999999989</v>
      </c>
      <c r="L64" s="7">
        <v>8524.9499999999989</v>
      </c>
      <c r="M64" s="7">
        <v>8524.9499999999989</v>
      </c>
      <c r="N64" s="5" t="s">
        <v>51</v>
      </c>
      <c r="O64" s="8" t="s">
        <v>169</v>
      </c>
      <c r="P64" s="5" t="s">
        <v>166</v>
      </c>
      <c r="Q64" s="6">
        <v>45677</v>
      </c>
      <c r="R64" s="5" t="s">
        <v>167</v>
      </c>
    </row>
    <row r="65" spans="1:18" s="5" customFormat="1" x14ac:dyDescent="0.25">
      <c r="A65" s="5">
        <v>2024</v>
      </c>
      <c r="B65" s="6">
        <v>45474</v>
      </c>
      <c r="C65" s="6">
        <v>45565</v>
      </c>
      <c r="D65" s="5">
        <v>2000</v>
      </c>
      <c r="E65" s="5">
        <v>2700</v>
      </c>
      <c r="F65" s="5">
        <v>2730</v>
      </c>
      <c r="G65" s="5" t="s">
        <v>95</v>
      </c>
      <c r="H65" s="7">
        <v>0</v>
      </c>
      <c r="I65" s="7">
        <v>5104</v>
      </c>
      <c r="J65" s="7">
        <v>5104</v>
      </c>
      <c r="K65" s="7">
        <v>5104</v>
      </c>
      <c r="L65" s="7">
        <v>5104</v>
      </c>
      <c r="M65" s="7">
        <v>5104</v>
      </c>
      <c r="N65" s="5" t="s">
        <v>51</v>
      </c>
      <c r="O65" s="8" t="s">
        <v>169</v>
      </c>
      <c r="P65" s="5" t="s">
        <v>166</v>
      </c>
      <c r="Q65" s="6">
        <v>45677</v>
      </c>
      <c r="R65" s="5" t="s">
        <v>167</v>
      </c>
    </row>
    <row r="66" spans="1:18" s="5" customFormat="1" x14ac:dyDescent="0.25">
      <c r="A66" s="5">
        <v>2024</v>
      </c>
      <c r="B66" s="6">
        <v>45474</v>
      </c>
      <c r="C66" s="6">
        <v>45565</v>
      </c>
      <c r="D66" s="5">
        <v>2000</v>
      </c>
      <c r="E66" s="5">
        <v>2700</v>
      </c>
      <c r="F66" s="5">
        <v>2750</v>
      </c>
      <c r="G66" s="5" t="s">
        <v>96</v>
      </c>
      <c r="H66" s="7">
        <v>12000</v>
      </c>
      <c r="I66" s="7">
        <v>12000</v>
      </c>
      <c r="J66" s="7">
        <v>0</v>
      </c>
      <c r="K66" s="7">
        <v>0</v>
      </c>
      <c r="L66" s="7">
        <v>0</v>
      </c>
      <c r="M66" s="7">
        <v>0</v>
      </c>
      <c r="N66" s="5" t="s">
        <v>51</v>
      </c>
      <c r="O66" s="8" t="s">
        <v>169</v>
      </c>
      <c r="P66" s="5" t="s">
        <v>166</v>
      </c>
      <c r="Q66" s="6">
        <v>45677</v>
      </c>
      <c r="R66" s="5" t="s">
        <v>167</v>
      </c>
    </row>
    <row r="67" spans="1:18" s="5" customFormat="1" x14ac:dyDescent="0.25">
      <c r="A67" s="5">
        <v>2024</v>
      </c>
      <c r="B67" s="6">
        <v>45474</v>
      </c>
      <c r="C67" s="6">
        <v>45565</v>
      </c>
      <c r="D67" s="5">
        <v>2000</v>
      </c>
      <c r="E67" s="5">
        <v>2900</v>
      </c>
      <c r="H67" s="7">
        <f>H68+H69+H70+H71+H72+H73+H74+H75</f>
        <v>243000.03000000003</v>
      </c>
      <c r="I67" s="7">
        <f t="shared" ref="I67:M67" si="12">I68+I69+I70+I71+I72+I73+I74+I75</f>
        <v>282949.85000000003</v>
      </c>
      <c r="J67" s="7">
        <f t="shared" si="12"/>
        <v>236407.21999999997</v>
      </c>
      <c r="K67" s="7">
        <f t="shared" si="12"/>
        <v>236407.21999999997</v>
      </c>
      <c r="L67" s="7">
        <f t="shared" si="12"/>
        <v>236407.21999999997</v>
      </c>
      <c r="M67" s="7">
        <f t="shared" si="12"/>
        <v>236407.21999999997</v>
      </c>
      <c r="N67" s="5" t="s">
        <v>51</v>
      </c>
      <c r="O67" s="8" t="s">
        <v>169</v>
      </c>
      <c r="P67" s="5" t="s">
        <v>166</v>
      </c>
      <c r="Q67" s="6">
        <v>45677</v>
      </c>
      <c r="R67" s="5" t="s">
        <v>167</v>
      </c>
    </row>
    <row r="68" spans="1:18" s="5" customFormat="1" x14ac:dyDescent="0.25">
      <c r="A68" s="5">
        <v>2024</v>
      </c>
      <c r="B68" s="6">
        <v>45474</v>
      </c>
      <c r="C68" s="6">
        <v>45565</v>
      </c>
      <c r="D68" s="5">
        <v>2000</v>
      </c>
      <c r="E68" s="5">
        <v>2900</v>
      </c>
      <c r="F68" s="5">
        <v>2910</v>
      </c>
      <c r="G68" s="5" t="s">
        <v>97</v>
      </c>
      <c r="H68" s="7">
        <v>100000</v>
      </c>
      <c r="I68" s="7">
        <v>119432.15</v>
      </c>
      <c r="J68" s="7">
        <v>90588.529999999984</v>
      </c>
      <c r="K68" s="7">
        <v>90588.529999999984</v>
      </c>
      <c r="L68" s="7">
        <v>90588.529999999984</v>
      </c>
      <c r="M68" s="7">
        <v>90588.529999999984</v>
      </c>
      <c r="N68" s="5" t="s">
        <v>51</v>
      </c>
      <c r="O68" s="8" t="s">
        <v>169</v>
      </c>
      <c r="P68" s="5" t="s">
        <v>166</v>
      </c>
      <c r="Q68" s="6">
        <v>45677</v>
      </c>
      <c r="R68" s="5" t="s">
        <v>167</v>
      </c>
    </row>
    <row r="69" spans="1:18" s="5" customFormat="1" x14ac:dyDescent="0.25">
      <c r="A69" s="5">
        <v>2024</v>
      </c>
      <c r="B69" s="6">
        <v>45474</v>
      </c>
      <c r="C69" s="6">
        <v>45565</v>
      </c>
      <c r="D69" s="5">
        <v>2000</v>
      </c>
      <c r="E69" s="5">
        <v>2900</v>
      </c>
      <c r="F69" s="5">
        <v>2920</v>
      </c>
      <c r="G69" s="5" t="s">
        <v>98</v>
      </c>
      <c r="H69" s="7">
        <v>40000</v>
      </c>
      <c r="I69" s="7">
        <v>56821.98000000001</v>
      </c>
      <c r="J69" s="7">
        <v>47344.770000000004</v>
      </c>
      <c r="K69" s="7">
        <v>47344.770000000004</v>
      </c>
      <c r="L69" s="7">
        <v>47344.770000000004</v>
      </c>
      <c r="M69" s="7">
        <v>47344.770000000004</v>
      </c>
      <c r="N69" s="5" t="s">
        <v>51</v>
      </c>
      <c r="O69" s="8" t="s">
        <v>169</v>
      </c>
      <c r="P69" s="5" t="s">
        <v>166</v>
      </c>
      <c r="Q69" s="6">
        <v>45677</v>
      </c>
      <c r="R69" s="5" t="s">
        <v>167</v>
      </c>
    </row>
    <row r="70" spans="1:18" s="5" customFormat="1" x14ac:dyDescent="0.25">
      <c r="A70" s="5">
        <v>2024</v>
      </c>
      <c r="B70" s="6">
        <v>45474</v>
      </c>
      <c r="C70" s="6">
        <v>45565</v>
      </c>
      <c r="D70" s="5">
        <v>2000</v>
      </c>
      <c r="E70" s="5">
        <v>2900</v>
      </c>
      <c r="F70" s="5">
        <v>2930</v>
      </c>
      <c r="G70" s="5" t="s">
        <v>99</v>
      </c>
      <c r="H70" s="7">
        <v>6000</v>
      </c>
      <c r="I70" s="7">
        <v>18081.439999999999</v>
      </c>
      <c r="J70" s="7">
        <v>16354.77</v>
      </c>
      <c r="K70" s="7">
        <v>16354.77</v>
      </c>
      <c r="L70" s="7">
        <v>16354.77</v>
      </c>
      <c r="M70" s="7">
        <v>16354.77</v>
      </c>
      <c r="N70" s="5" t="s">
        <v>51</v>
      </c>
      <c r="O70" s="8" t="s">
        <v>169</v>
      </c>
      <c r="P70" s="5" t="s">
        <v>166</v>
      </c>
      <c r="Q70" s="6">
        <v>45677</v>
      </c>
      <c r="R70" s="5" t="s">
        <v>167</v>
      </c>
    </row>
    <row r="71" spans="1:18" s="5" customFormat="1" x14ac:dyDescent="0.25">
      <c r="A71" s="5">
        <v>2024</v>
      </c>
      <c r="B71" s="6">
        <v>45474</v>
      </c>
      <c r="C71" s="6">
        <v>45565</v>
      </c>
      <c r="D71" s="5">
        <v>2000</v>
      </c>
      <c r="E71" s="5">
        <v>2900</v>
      </c>
      <c r="F71" s="5">
        <v>2940</v>
      </c>
      <c r="G71" s="5" t="s">
        <v>100</v>
      </c>
      <c r="H71" s="7">
        <v>50000.01</v>
      </c>
      <c r="I71" s="7">
        <v>30240.010000000002</v>
      </c>
      <c r="J71" s="7">
        <v>25187.770000000004</v>
      </c>
      <c r="K71" s="7">
        <v>25187.770000000004</v>
      </c>
      <c r="L71" s="7">
        <v>25187.770000000004</v>
      </c>
      <c r="M71" s="7">
        <v>25187.770000000004</v>
      </c>
      <c r="N71" s="5" t="s">
        <v>51</v>
      </c>
      <c r="O71" s="8" t="s">
        <v>169</v>
      </c>
      <c r="P71" s="5" t="s">
        <v>166</v>
      </c>
      <c r="Q71" s="6">
        <v>45677</v>
      </c>
      <c r="R71" s="5" t="s">
        <v>167</v>
      </c>
    </row>
    <row r="72" spans="1:18" s="5" customFormat="1" x14ac:dyDescent="0.25">
      <c r="A72" s="5">
        <v>2024</v>
      </c>
      <c r="B72" s="6">
        <v>45474</v>
      </c>
      <c r="C72" s="6">
        <v>45565</v>
      </c>
      <c r="F72" s="5">
        <v>2950</v>
      </c>
      <c r="H72" s="7">
        <v>0</v>
      </c>
      <c r="I72" s="7">
        <v>165</v>
      </c>
      <c r="J72" s="7">
        <v>165</v>
      </c>
      <c r="K72" s="7">
        <v>165</v>
      </c>
      <c r="L72" s="7">
        <v>165</v>
      </c>
      <c r="M72" s="7">
        <v>165</v>
      </c>
      <c r="N72" s="5" t="s">
        <v>51</v>
      </c>
      <c r="O72" s="8" t="s">
        <v>169</v>
      </c>
      <c r="P72" s="5" t="s">
        <v>166</v>
      </c>
      <c r="Q72" s="6">
        <v>45677</v>
      </c>
      <c r="R72" s="5" t="s">
        <v>167</v>
      </c>
    </row>
    <row r="73" spans="1:18" s="5" customFormat="1" x14ac:dyDescent="0.25">
      <c r="A73" s="5">
        <v>2024</v>
      </c>
      <c r="B73" s="6">
        <v>45474</v>
      </c>
      <c r="C73" s="6">
        <v>45565</v>
      </c>
      <c r="D73" s="5">
        <v>2000</v>
      </c>
      <c r="E73" s="5">
        <v>2900</v>
      </c>
      <c r="F73" s="5">
        <v>2960</v>
      </c>
      <c r="G73" s="5" t="s">
        <v>101</v>
      </c>
      <c r="H73" s="7">
        <v>35000.009999999995</v>
      </c>
      <c r="I73" s="7">
        <v>20848.379999999997</v>
      </c>
      <c r="J73" s="7">
        <v>19806.379999999997</v>
      </c>
      <c r="K73" s="7">
        <v>19806.379999999997</v>
      </c>
      <c r="L73" s="7">
        <v>19806.379999999997</v>
      </c>
      <c r="M73" s="7">
        <v>19806.379999999997</v>
      </c>
      <c r="N73" s="5" t="s">
        <v>51</v>
      </c>
      <c r="O73" s="8" t="s">
        <v>169</v>
      </c>
      <c r="P73" s="5" t="s">
        <v>166</v>
      </c>
      <c r="Q73" s="6">
        <v>45677</v>
      </c>
      <c r="R73" s="5" t="s">
        <v>167</v>
      </c>
    </row>
    <row r="74" spans="1:18" s="5" customFormat="1" x14ac:dyDescent="0.25">
      <c r="A74" s="5">
        <v>2024</v>
      </c>
      <c r="B74" s="6">
        <v>45474</v>
      </c>
      <c r="C74" s="6">
        <v>45565</v>
      </c>
      <c r="D74" s="5">
        <v>2000</v>
      </c>
      <c r="E74" s="5">
        <v>2900</v>
      </c>
      <c r="F74" s="5">
        <v>2980</v>
      </c>
      <c r="G74" s="5" t="s">
        <v>102</v>
      </c>
      <c r="H74" s="7">
        <v>10000.009999999998</v>
      </c>
      <c r="I74" s="7">
        <v>37360.89</v>
      </c>
      <c r="J74" s="7">
        <v>36960</v>
      </c>
      <c r="K74" s="7">
        <v>36960</v>
      </c>
      <c r="L74" s="7">
        <v>36960</v>
      </c>
      <c r="M74" s="7">
        <v>36960</v>
      </c>
      <c r="N74" s="5" t="s">
        <v>51</v>
      </c>
      <c r="O74" s="8" t="s">
        <v>169</v>
      </c>
      <c r="P74" s="5" t="s">
        <v>166</v>
      </c>
      <c r="Q74" s="6">
        <v>45677</v>
      </c>
      <c r="R74" s="5" t="s">
        <v>167</v>
      </c>
    </row>
    <row r="75" spans="1:18" s="5" customFormat="1" x14ac:dyDescent="0.25">
      <c r="A75" s="5">
        <v>2024</v>
      </c>
      <c r="B75" s="6">
        <v>45474</v>
      </c>
      <c r="C75" s="6">
        <v>45565</v>
      </c>
      <c r="D75" s="5">
        <v>2000</v>
      </c>
      <c r="E75" s="5">
        <v>2900</v>
      </c>
      <c r="F75" s="5">
        <v>2990</v>
      </c>
      <c r="G75" s="5" t="s">
        <v>103</v>
      </c>
      <c r="H75" s="7">
        <v>2000</v>
      </c>
      <c r="I75" s="7">
        <v>0</v>
      </c>
      <c r="J75" s="7">
        <v>0</v>
      </c>
      <c r="K75" s="7">
        <v>0</v>
      </c>
      <c r="L75" s="7">
        <v>0</v>
      </c>
      <c r="M75" s="7">
        <v>0</v>
      </c>
      <c r="N75" s="5" t="s">
        <v>51</v>
      </c>
      <c r="O75" s="8" t="s">
        <v>169</v>
      </c>
      <c r="P75" s="5" t="s">
        <v>166</v>
      </c>
      <c r="Q75" s="6">
        <v>45677</v>
      </c>
      <c r="R75" s="5" t="s">
        <v>167</v>
      </c>
    </row>
    <row r="76" spans="1:18" s="5" customFormat="1" x14ac:dyDescent="0.25">
      <c r="A76" s="5">
        <v>2024</v>
      </c>
      <c r="B76" s="6">
        <v>45474</v>
      </c>
      <c r="C76" s="6">
        <v>45565</v>
      </c>
      <c r="D76" s="5">
        <v>3000</v>
      </c>
      <c r="H76" s="7">
        <f>H77+H85+H88+H96+H101+H111+H114+H120+H125</f>
        <v>23546819.829999998</v>
      </c>
      <c r="I76" s="7">
        <f t="shared" ref="I76:M76" si="13">I77+I85+I88+I96+I101+I111+I114+I120+I125</f>
        <v>26313618.619999997</v>
      </c>
      <c r="J76" s="7">
        <f t="shared" si="13"/>
        <v>17316955.139999997</v>
      </c>
      <c r="K76" s="7">
        <f t="shared" si="13"/>
        <v>17316955.139999997</v>
      </c>
      <c r="L76" s="7">
        <f t="shared" si="13"/>
        <v>17316955.139999997</v>
      </c>
      <c r="M76" s="7">
        <f t="shared" si="13"/>
        <v>17316955.139999997</v>
      </c>
      <c r="N76" s="5" t="s">
        <v>51</v>
      </c>
      <c r="O76" s="8" t="s">
        <v>169</v>
      </c>
      <c r="P76" s="5" t="s">
        <v>166</v>
      </c>
      <c r="Q76" s="6">
        <v>45677</v>
      </c>
      <c r="R76" s="5" t="s">
        <v>167</v>
      </c>
    </row>
    <row r="77" spans="1:18" s="5" customFormat="1" x14ac:dyDescent="0.25">
      <c r="A77" s="5">
        <v>2024</v>
      </c>
      <c r="B77" s="6">
        <v>45474</v>
      </c>
      <c r="C77" s="6">
        <v>45565</v>
      </c>
      <c r="D77" s="5">
        <v>3000</v>
      </c>
      <c r="E77" s="5">
        <v>3100</v>
      </c>
      <c r="H77" s="7">
        <f>H78+H79+H80+H81+H82+H83+H84</f>
        <v>1716999.99</v>
      </c>
      <c r="I77" s="7">
        <f t="shared" ref="I77:M77" si="14">I78+I79+I80+I81+I82+I83+I84</f>
        <v>1832606.93</v>
      </c>
      <c r="J77" s="7">
        <f t="shared" si="14"/>
        <v>1462384.21</v>
      </c>
      <c r="K77" s="7">
        <f t="shared" si="14"/>
        <v>1462384.21</v>
      </c>
      <c r="L77" s="7">
        <f t="shared" si="14"/>
        <v>1462384.21</v>
      </c>
      <c r="M77" s="7">
        <f t="shared" si="14"/>
        <v>1462384.21</v>
      </c>
      <c r="N77" s="5" t="s">
        <v>51</v>
      </c>
      <c r="O77" s="8" t="s">
        <v>169</v>
      </c>
      <c r="P77" s="5" t="s">
        <v>166</v>
      </c>
      <c r="Q77" s="6">
        <v>45677</v>
      </c>
      <c r="R77" s="5" t="s">
        <v>167</v>
      </c>
    </row>
    <row r="78" spans="1:18" s="5" customFormat="1" x14ac:dyDescent="0.25">
      <c r="A78" s="5">
        <v>2024</v>
      </c>
      <c r="B78" s="6">
        <v>45474</v>
      </c>
      <c r="C78" s="6">
        <v>45565</v>
      </c>
      <c r="D78" s="5">
        <v>3000</v>
      </c>
      <c r="E78" s="5">
        <v>3100</v>
      </c>
      <c r="F78" s="5">
        <v>3110</v>
      </c>
      <c r="G78" s="5" t="s">
        <v>104</v>
      </c>
      <c r="H78" s="7">
        <v>900000</v>
      </c>
      <c r="I78" s="7">
        <v>985950</v>
      </c>
      <c r="J78" s="7">
        <v>741891</v>
      </c>
      <c r="K78" s="7">
        <v>741891</v>
      </c>
      <c r="L78" s="7">
        <v>741891</v>
      </c>
      <c r="M78" s="7">
        <v>741891</v>
      </c>
      <c r="N78" s="5" t="s">
        <v>51</v>
      </c>
      <c r="O78" s="8" t="s">
        <v>169</v>
      </c>
      <c r="P78" s="5" t="s">
        <v>166</v>
      </c>
      <c r="Q78" s="6">
        <v>45677</v>
      </c>
      <c r="R78" s="5" t="s">
        <v>167</v>
      </c>
    </row>
    <row r="79" spans="1:18" s="5" customFormat="1" x14ac:dyDescent="0.25">
      <c r="A79" s="5">
        <v>2024</v>
      </c>
      <c r="B79" s="6">
        <v>45474</v>
      </c>
      <c r="C79" s="6">
        <v>45565</v>
      </c>
      <c r="D79" s="5">
        <v>3000</v>
      </c>
      <c r="E79" s="5">
        <v>3100</v>
      </c>
      <c r="F79" s="5">
        <v>3120</v>
      </c>
      <c r="G79" s="5" t="s">
        <v>105</v>
      </c>
      <c r="H79" s="7">
        <v>200000</v>
      </c>
      <c r="I79" s="7">
        <v>230300</v>
      </c>
      <c r="J79" s="7">
        <v>218965.43</v>
      </c>
      <c r="K79" s="7">
        <v>218965.43</v>
      </c>
      <c r="L79" s="7">
        <v>218965.43</v>
      </c>
      <c r="M79" s="7">
        <v>218965.43</v>
      </c>
      <c r="N79" s="5" t="s">
        <v>51</v>
      </c>
      <c r="O79" s="8" t="s">
        <v>169</v>
      </c>
      <c r="P79" s="5" t="s">
        <v>166</v>
      </c>
      <c r="Q79" s="6">
        <v>45677</v>
      </c>
      <c r="R79" s="5" t="s">
        <v>167</v>
      </c>
    </row>
    <row r="80" spans="1:18" s="5" customFormat="1" x14ac:dyDescent="0.25">
      <c r="A80" s="5">
        <v>2024</v>
      </c>
      <c r="B80" s="6">
        <v>45474</v>
      </c>
      <c r="C80" s="6">
        <v>45565</v>
      </c>
      <c r="D80" s="5">
        <v>3000</v>
      </c>
      <c r="E80" s="5">
        <v>3100</v>
      </c>
      <c r="F80" s="5">
        <v>3130</v>
      </c>
      <c r="G80" s="5" t="s">
        <v>106</v>
      </c>
      <c r="H80" s="7">
        <v>15000</v>
      </c>
      <c r="I80" s="7">
        <v>16179.8</v>
      </c>
      <c r="J80" s="7">
        <v>13503.36</v>
      </c>
      <c r="K80" s="7">
        <v>13503.36</v>
      </c>
      <c r="L80" s="7">
        <v>13503.36</v>
      </c>
      <c r="M80" s="7">
        <v>13503.36</v>
      </c>
      <c r="N80" s="5" t="s">
        <v>51</v>
      </c>
      <c r="O80" s="8" t="s">
        <v>169</v>
      </c>
      <c r="P80" s="5" t="s">
        <v>166</v>
      </c>
      <c r="Q80" s="6">
        <v>45677</v>
      </c>
      <c r="R80" s="5" t="s">
        <v>167</v>
      </c>
    </row>
    <row r="81" spans="1:18" s="5" customFormat="1" x14ac:dyDescent="0.25">
      <c r="A81" s="5">
        <v>2024</v>
      </c>
      <c r="B81" s="6">
        <v>45474</v>
      </c>
      <c r="C81" s="6">
        <v>45565</v>
      </c>
      <c r="D81" s="5">
        <v>3000</v>
      </c>
      <c r="E81" s="5">
        <v>3100</v>
      </c>
      <c r="F81" s="5">
        <v>3140</v>
      </c>
      <c r="G81" s="5" t="s">
        <v>107</v>
      </c>
      <c r="H81" s="7">
        <v>224999.99</v>
      </c>
      <c r="I81" s="7">
        <v>223799.99</v>
      </c>
      <c r="J81" s="7">
        <v>176490.77000000002</v>
      </c>
      <c r="K81" s="7">
        <v>176490.77000000002</v>
      </c>
      <c r="L81" s="7">
        <v>176490.77000000002</v>
      </c>
      <c r="M81" s="7">
        <v>176490.77000000002</v>
      </c>
      <c r="N81" s="5" t="s">
        <v>51</v>
      </c>
      <c r="O81" s="8" t="s">
        <v>169</v>
      </c>
      <c r="P81" s="5" t="s">
        <v>166</v>
      </c>
      <c r="Q81" s="6">
        <v>45677</v>
      </c>
      <c r="R81" s="5" t="s">
        <v>167</v>
      </c>
    </row>
    <row r="82" spans="1:18" s="5" customFormat="1" x14ac:dyDescent="0.25">
      <c r="A82" s="5">
        <v>2024</v>
      </c>
      <c r="B82" s="6">
        <v>45474</v>
      </c>
      <c r="C82" s="6">
        <v>45565</v>
      </c>
      <c r="D82" s="5">
        <v>3000</v>
      </c>
      <c r="E82" s="5">
        <v>3100</v>
      </c>
      <c r="F82" s="5">
        <v>3150</v>
      </c>
      <c r="G82" s="5" t="s">
        <v>108</v>
      </c>
      <c r="H82" s="7">
        <v>70000</v>
      </c>
      <c r="I82" s="7">
        <v>70000</v>
      </c>
      <c r="J82" s="7">
        <v>56933</v>
      </c>
      <c r="K82" s="7">
        <v>56933</v>
      </c>
      <c r="L82" s="7">
        <v>56933</v>
      </c>
      <c r="M82" s="7">
        <v>56933</v>
      </c>
      <c r="N82" s="5" t="s">
        <v>51</v>
      </c>
      <c r="O82" s="8" t="s">
        <v>169</v>
      </c>
      <c r="P82" s="5" t="s">
        <v>166</v>
      </c>
      <c r="Q82" s="6">
        <v>45677</v>
      </c>
      <c r="R82" s="5" t="s">
        <v>167</v>
      </c>
    </row>
    <row r="83" spans="1:18" s="5" customFormat="1" x14ac:dyDescent="0.25">
      <c r="A83" s="5">
        <v>2024</v>
      </c>
      <c r="B83" s="6">
        <v>45474</v>
      </c>
      <c r="C83" s="6">
        <v>45565</v>
      </c>
      <c r="D83" s="5">
        <v>3000</v>
      </c>
      <c r="E83" s="5">
        <v>3100</v>
      </c>
      <c r="F83" s="5">
        <v>3170</v>
      </c>
      <c r="G83" s="5" t="s">
        <v>109</v>
      </c>
      <c r="H83" s="7">
        <v>300000</v>
      </c>
      <c r="I83" s="7">
        <v>299951</v>
      </c>
      <c r="J83" s="7">
        <v>250270.36</v>
      </c>
      <c r="K83" s="7">
        <v>250270.36</v>
      </c>
      <c r="L83" s="7">
        <v>250270.36</v>
      </c>
      <c r="M83" s="7">
        <v>250270.36</v>
      </c>
      <c r="N83" s="5" t="s">
        <v>51</v>
      </c>
      <c r="O83" s="8" t="s">
        <v>169</v>
      </c>
      <c r="P83" s="5" t="s">
        <v>166</v>
      </c>
      <c r="Q83" s="6">
        <v>45677</v>
      </c>
      <c r="R83" s="5" t="s">
        <v>167</v>
      </c>
    </row>
    <row r="84" spans="1:18" s="5" customFormat="1" x14ac:dyDescent="0.25">
      <c r="A84" s="5">
        <v>2024</v>
      </c>
      <c r="B84" s="6">
        <v>45474</v>
      </c>
      <c r="C84" s="6">
        <v>45565</v>
      </c>
      <c r="D84" s="5">
        <v>3000</v>
      </c>
      <c r="E84" s="5">
        <v>3100</v>
      </c>
      <c r="F84" s="5">
        <v>3180</v>
      </c>
      <c r="G84" s="5" t="s">
        <v>110</v>
      </c>
      <c r="H84" s="7">
        <v>7000</v>
      </c>
      <c r="I84" s="7">
        <v>6426.1399999999994</v>
      </c>
      <c r="J84" s="7">
        <v>4330.29</v>
      </c>
      <c r="K84" s="7">
        <v>4330.29</v>
      </c>
      <c r="L84" s="7">
        <v>4330.29</v>
      </c>
      <c r="M84" s="7">
        <v>4330.29</v>
      </c>
      <c r="N84" s="5" t="s">
        <v>51</v>
      </c>
      <c r="O84" s="8" t="s">
        <v>169</v>
      </c>
      <c r="P84" s="5" t="s">
        <v>166</v>
      </c>
      <c r="Q84" s="6">
        <v>45677</v>
      </c>
      <c r="R84" s="5" t="s">
        <v>167</v>
      </c>
    </row>
    <row r="85" spans="1:18" s="5" customFormat="1" x14ac:dyDescent="0.25">
      <c r="A85" s="5">
        <v>2024</v>
      </c>
      <c r="B85" s="6">
        <v>45474</v>
      </c>
      <c r="C85" s="6">
        <v>45565</v>
      </c>
      <c r="D85" s="5">
        <v>3000</v>
      </c>
      <c r="E85" s="5">
        <v>3200</v>
      </c>
      <c r="H85" s="7">
        <v>50000</v>
      </c>
      <c r="I85" s="7">
        <v>50000</v>
      </c>
      <c r="J85" s="7">
        <v>35774.58</v>
      </c>
      <c r="K85" s="7">
        <v>35774.58</v>
      </c>
      <c r="L85" s="7">
        <v>35774.58</v>
      </c>
      <c r="M85" s="7">
        <v>35774.58</v>
      </c>
      <c r="N85" s="5" t="s">
        <v>51</v>
      </c>
      <c r="O85" s="8" t="s">
        <v>169</v>
      </c>
      <c r="P85" s="5" t="s">
        <v>166</v>
      </c>
      <c r="Q85" s="6">
        <v>45677</v>
      </c>
      <c r="R85" s="5" t="s">
        <v>167</v>
      </c>
    </row>
    <row r="86" spans="1:18" s="5" customFormat="1" x14ac:dyDescent="0.25">
      <c r="A86" s="5">
        <v>2024</v>
      </c>
      <c r="B86" s="6">
        <v>45474</v>
      </c>
      <c r="C86" s="6">
        <v>45565</v>
      </c>
      <c r="D86" s="5">
        <v>3000</v>
      </c>
      <c r="E86" s="5">
        <v>3200</v>
      </c>
      <c r="F86" s="5">
        <v>3230</v>
      </c>
      <c r="G86" s="5" t="s">
        <v>111</v>
      </c>
      <c r="H86" s="7">
        <v>50000</v>
      </c>
      <c r="I86" s="7">
        <v>55798.709999999992</v>
      </c>
      <c r="J86" s="7">
        <v>53797.61</v>
      </c>
      <c r="K86" s="7">
        <v>53797.61</v>
      </c>
      <c r="L86" s="7">
        <v>53797.61</v>
      </c>
      <c r="M86" s="7">
        <v>53797.61</v>
      </c>
      <c r="N86" s="5" t="s">
        <v>51</v>
      </c>
      <c r="O86" s="8" t="s">
        <v>169</v>
      </c>
      <c r="P86" s="5" t="s">
        <v>166</v>
      </c>
      <c r="Q86" s="6">
        <v>45677</v>
      </c>
      <c r="R86" s="5" t="s">
        <v>167</v>
      </c>
    </row>
    <row r="87" spans="1:18" s="5" customFormat="1" x14ac:dyDescent="0.25">
      <c r="A87" s="5">
        <v>2024</v>
      </c>
      <c r="B87" s="6">
        <v>45474</v>
      </c>
      <c r="C87" s="6">
        <v>45565</v>
      </c>
      <c r="D87" s="5">
        <v>3000</v>
      </c>
      <c r="F87" s="5">
        <v>3260</v>
      </c>
      <c r="H87" s="7">
        <v>0</v>
      </c>
      <c r="I87" s="7">
        <v>0</v>
      </c>
      <c r="J87" s="7">
        <v>0</v>
      </c>
      <c r="K87" s="7">
        <v>0</v>
      </c>
      <c r="L87" s="7">
        <v>0</v>
      </c>
      <c r="M87" s="7">
        <v>0</v>
      </c>
      <c r="N87" s="5" t="s">
        <v>51</v>
      </c>
      <c r="O87" s="8" t="s">
        <v>169</v>
      </c>
      <c r="P87" s="5" t="s">
        <v>166</v>
      </c>
      <c r="Q87" s="6">
        <v>45677</v>
      </c>
      <c r="R87" s="5" t="s">
        <v>167</v>
      </c>
    </row>
    <row r="88" spans="1:18" s="5" customFormat="1" x14ac:dyDescent="0.25">
      <c r="A88" s="5">
        <v>2024</v>
      </c>
      <c r="B88" s="6">
        <v>45474</v>
      </c>
      <c r="C88" s="6">
        <v>45565</v>
      </c>
      <c r="D88" s="5">
        <v>3000</v>
      </c>
      <c r="E88" s="5">
        <v>3300</v>
      </c>
      <c r="H88" s="7">
        <f>H89+H90+H91+H92+H93+H94+H95</f>
        <v>11650966.560000001</v>
      </c>
      <c r="I88" s="7">
        <f>I89+I90+I91+I93+I94+I95</f>
        <v>11864776.710000001</v>
      </c>
      <c r="J88" s="7">
        <f t="shared" ref="J88:M88" si="15">J89+J90+J91+J93+J94+J95</f>
        <v>7936368.4500000002</v>
      </c>
      <c r="K88" s="7">
        <f t="shared" si="15"/>
        <v>7936368.4500000002</v>
      </c>
      <c r="L88" s="7">
        <f t="shared" si="15"/>
        <v>7936368.4500000002</v>
      </c>
      <c r="M88" s="7">
        <f t="shared" si="15"/>
        <v>7936368.4500000002</v>
      </c>
      <c r="N88" s="5" t="s">
        <v>51</v>
      </c>
      <c r="O88" s="8" t="s">
        <v>169</v>
      </c>
      <c r="P88" s="5" t="s">
        <v>166</v>
      </c>
      <c r="Q88" s="6">
        <v>45677</v>
      </c>
      <c r="R88" s="5" t="s">
        <v>167</v>
      </c>
    </row>
    <row r="89" spans="1:18" s="5" customFormat="1" x14ac:dyDescent="0.25">
      <c r="A89" s="5">
        <v>2024</v>
      </c>
      <c r="B89" s="6">
        <v>45474</v>
      </c>
      <c r="C89" s="6">
        <v>45565</v>
      </c>
      <c r="D89" s="5">
        <v>3000</v>
      </c>
      <c r="E89" s="5">
        <v>3300</v>
      </c>
      <c r="F89" s="5">
        <v>3310</v>
      </c>
      <c r="G89" s="5" t="s">
        <v>112</v>
      </c>
      <c r="H89" s="7">
        <v>450966.56</v>
      </c>
      <c r="I89" s="7">
        <v>611757.4</v>
      </c>
      <c r="J89" s="7">
        <v>498967.06000000011</v>
      </c>
      <c r="K89" s="7">
        <v>498967.06000000011</v>
      </c>
      <c r="L89" s="7">
        <v>498967.06000000011</v>
      </c>
      <c r="M89" s="7">
        <v>498967.06000000011</v>
      </c>
      <c r="N89" s="5" t="s">
        <v>51</v>
      </c>
      <c r="O89" s="8" t="s">
        <v>169</v>
      </c>
      <c r="P89" s="5" t="s">
        <v>166</v>
      </c>
      <c r="Q89" s="6">
        <v>45677</v>
      </c>
      <c r="R89" s="5" t="s">
        <v>167</v>
      </c>
    </row>
    <row r="90" spans="1:18" s="5" customFormat="1" x14ac:dyDescent="0.25">
      <c r="A90" s="5">
        <v>2024</v>
      </c>
      <c r="B90" s="6">
        <v>45474</v>
      </c>
      <c r="C90" s="6">
        <v>45565</v>
      </c>
      <c r="D90" s="5">
        <v>3000</v>
      </c>
      <c r="E90" s="5">
        <v>3300</v>
      </c>
      <c r="F90" s="5">
        <v>3330</v>
      </c>
      <c r="G90" s="5" t="s">
        <v>113</v>
      </c>
      <c r="H90" s="7">
        <v>0</v>
      </c>
      <c r="I90" s="7">
        <v>8661</v>
      </c>
      <c r="J90" s="7">
        <v>8661</v>
      </c>
      <c r="K90" s="7">
        <v>8661</v>
      </c>
      <c r="L90" s="7">
        <v>8661</v>
      </c>
      <c r="M90" s="7">
        <v>8661</v>
      </c>
      <c r="N90" s="5" t="s">
        <v>51</v>
      </c>
      <c r="O90" s="8" t="s">
        <v>169</v>
      </c>
      <c r="P90" s="5" t="s">
        <v>166</v>
      </c>
      <c r="Q90" s="6">
        <v>45677</v>
      </c>
      <c r="R90" s="5" t="s">
        <v>167</v>
      </c>
    </row>
    <row r="91" spans="1:18" s="5" customFormat="1" x14ac:dyDescent="0.25">
      <c r="A91" s="5">
        <v>2024</v>
      </c>
      <c r="B91" s="6">
        <v>45474</v>
      </c>
      <c r="C91" s="6">
        <v>45565</v>
      </c>
      <c r="D91" s="5">
        <v>3000</v>
      </c>
      <c r="E91" s="5">
        <v>3300</v>
      </c>
      <c r="F91" s="5">
        <v>3340</v>
      </c>
      <c r="G91" s="5" t="s">
        <v>114</v>
      </c>
      <c r="H91" s="7">
        <v>100000</v>
      </c>
      <c r="I91" s="7">
        <v>99887</v>
      </c>
      <c r="J91" s="7">
        <v>15587.8</v>
      </c>
      <c r="K91" s="7">
        <v>15587.8</v>
      </c>
      <c r="L91" s="7">
        <v>15587.8</v>
      </c>
      <c r="M91" s="7">
        <v>15587.8</v>
      </c>
      <c r="N91" s="5" t="s">
        <v>51</v>
      </c>
      <c r="O91" s="8" t="s">
        <v>169</v>
      </c>
      <c r="P91" s="5" t="s">
        <v>166</v>
      </c>
      <c r="Q91" s="6">
        <v>45677</v>
      </c>
      <c r="R91" s="5" t="s">
        <v>167</v>
      </c>
    </row>
    <row r="92" spans="1:18" s="5" customFormat="1" x14ac:dyDescent="0.25">
      <c r="A92" s="5">
        <v>2024</v>
      </c>
      <c r="B92" s="6">
        <v>45474</v>
      </c>
      <c r="C92" s="6">
        <v>45565</v>
      </c>
      <c r="D92" s="5">
        <v>3000</v>
      </c>
      <c r="E92" s="5">
        <v>3300</v>
      </c>
      <c r="F92" s="5">
        <v>3350</v>
      </c>
      <c r="G92" s="5" t="s">
        <v>115</v>
      </c>
      <c r="H92" s="7">
        <v>0</v>
      </c>
      <c r="I92" s="7"/>
      <c r="J92" s="7"/>
      <c r="K92" s="7"/>
      <c r="L92" s="7"/>
      <c r="M92" s="7"/>
      <c r="N92" s="5" t="s">
        <v>51</v>
      </c>
      <c r="O92" s="8" t="s">
        <v>169</v>
      </c>
      <c r="P92" s="5" t="s">
        <v>166</v>
      </c>
      <c r="Q92" s="6">
        <v>45677</v>
      </c>
      <c r="R92" s="5" t="s">
        <v>167</v>
      </c>
    </row>
    <row r="93" spans="1:18" s="5" customFormat="1" x14ac:dyDescent="0.25">
      <c r="A93" s="5">
        <v>2024</v>
      </c>
      <c r="B93" s="6">
        <v>45474</v>
      </c>
      <c r="C93" s="6">
        <v>45565</v>
      </c>
      <c r="D93" s="5">
        <v>3000</v>
      </c>
      <c r="E93" s="5">
        <v>3300</v>
      </c>
      <c r="F93" s="5">
        <v>3360</v>
      </c>
      <c r="G93" s="5" t="s">
        <v>116</v>
      </c>
      <c r="H93" s="7">
        <v>200000.00000000003</v>
      </c>
      <c r="I93" s="7">
        <v>244471.31</v>
      </c>
      <c r="J93" s="7">
        <v>243402.15</v>
      </c>
      <c r="K93" s="7">
        <v>243402.15</v>
      </c>
      <c r="L93" s="7">
        <v>243402.15</v>
      </c>
      <c r="M93" s="7">
        <v>243402.15</v>
      </c>
      <c r="N93" s="5" t="s">
        <v>51</v>
      </c>
      <c r="O93" s="8" t="s">
        <v>169</v>
      </c>
      <c r="P93" s="5" t="s">
        <v>166</v>
      </c>
      <c r="Q93" s="6">
        <v>45677</v>
      </c>
      <c r="R93" s="5" t="s">
        <v>167</v>
      </c>
    </row>
    <row r="94" spans="1:18" s="5" customFormat="1" x14ac:dyDescent="0.25">
      <c r="A94" s="5">
        <v>2024</v>
      </c>
      <c r="B94" s="6">
        <v>45474</v>
      </c>
      <c r="C94" s="6">
        <v>45565</v>
      </c>
      <c r="D94" s="5">
        <v>3000</v>
      </c>
      <c r="E94" s="5">
        <v>3300</v>
      </c>
      <c r="F94" s="5">
        <v>3380</v>
      </c>
      <c r="G94" s="5" t="s">
        <v>117</v>
      </c>
      <c r="H94" s="7">
        <v>10900000</v>
      </c>
      <c r="I94" s="7">
        <v>10900000</v>
      </c>
      <c r="J94" s="7">
        <v>7169750.4400000004</v>
      </c>
      <c r="K94" s="7">
        <v>7169750.4400000004</v>
      </c>
      <c r="L94" s="7">
        <v>7169750.4400000004</v>
      </c>
      <c r="M94" s="7">
        <v>7169750.4400000004</v>
      </c>
      <c r="N94" s="5" t="s">
        <v>51</v>
      </c>
      <c r="O94" s="8" t="s">
        <v>169</v>
      </c>
      <c r="P94" s="5" t="s">
        <v>166</v>
      </c>
      <c r="Q94" s="6">
        <v>45677</v>
      </c>
      <c r="R94" s="5" t="s">
        <v>167</v>
      </c>
    </row>
    <row r="95" spans="1:18" s="5" customFormat="1" x14ac:dyDescent="0.25">
      <c r="A95" s="5">
        <v>2024</v>
      </c>
      <c r="B95" s="6">
        <v>45474</v>
      </c>
      <c r="C95" s="6">
        <v>45565</v>
      </c>
      <c r="D95" s="5">
        <v>3000</v>
      </c>
      <c r="E95" s="5">
        <v>3300</v>
      </c>
      <c r="F95" s="5">
        <v>3390</v>
      </c>
      <c r="G95" s="5" t="s">
        <v>118</v>
      </c>
      <c r="H95" s="7">
        <v>0</v>
      </c>
      <c r="I95" s="7">
        <v>0</v>
      </c>
      <c r="J95" s="7">
        <v>0</v>
      </c>
      <c r="K95" s="7">
        <v>0</v>
      </c>
      <c r="L95" s="7">
        <v>0</v>
      </c>
      <c r="M95" s="7">
        <v>0</v>
      </c>
      <c r="N95" s="5" t="s">
        <v>51</v>
      </c>
      <c r="O95" s="8" t="s">
        <v>169</v>
      </c>
      <c r="P95" s="5" t="s">
        <v>166</v>
      </c>
      <c r="Q95" s="6">
        <v>45677</v>
      </c>
      <c r="R95" s="5" t="s">
        <v>167</v>
      </c>
    </row>
    <row r="96" spans="1:18" s="5" customFormat="1" x14ac:dyDescent="0.25">
      <c r="A96" s="5">
        <v>2024</v>
      </c>
      <c r="B96" s="6">
        <v>45474</v>
      </c>
      <c r="C96" s="6">
        <v>45565</v>
      </c>
      <c r="D96" s="5">
        <v>3000</v>
      </c>
      <c r="E96" s="5">
        <v>3400</v>
      </c>
      <c r="H96" s="7">
        <f>H97+H98+H99+H100</f>
        <v>595000</v>
      </c>
      <c r="I96" s="7">
        <f t="shared" ref="I96:M96" si="16">I97+I98+I99+I100</f>
        <v>736098.15999999992</v>
      </c>
      <c r="J96" s="7">
        <f t="shared" si="16"/>
        <v>639947.85999999987</v>
      </c>
      <c r="K96" s="7">
        <f t="shared" si="16"/>
        <v>639947.85999999987</v>
      </c>
      <c r="L96" s="7">
        <f t="shared" si="16"/>
        <v>639947.85999999987</v>
      </c>
      <c r="M96" s="7">
        <f t="shared" si="16"/>
        <v>639947.85999999987</v>
      </c>
      <c r="N96" s="5" t="s">
        <v>51</v>
      </c>
      <c r="O96" s="8" t="s">
        <v>169</v>
      </c>
      <c r="P96" s="5" t="s">
        <v>166</v>
      </c>
      <c r="Q96" s="6">
        <v>45677</v>
      </c>
      <c r="R96" s="5" t="s">
        <v>167</v>
      </c>
    </row>
    <row r="97" spans="1:18" s="5" customFormat="1" x14ac:dyDescent="0.25">
      <c r="A97" s="5">
        <v>2024</v>
      </c>
      <c r="B97" s="6">
        <v>45474</v>
      </c>
      <c r="C97" s="6">
        <v>45565</v>
      </c>
      <c r="D97" s="5">
        <v>3000</v>
      </c>
      <c r="E97" s="5">
        <v>3400</v>
      </c>
      <c r="F97" s="5">
        <v>3410</v>
      </c>
      <c r="G97" s="5" t="s">
        <v>119</v>
      </c>
      <c r="H97" s="7">
        <v>20000</v>
      </c>
      <c r="I97" s="7">
        <v>8500</v>
      </c>
      <c r="J97" s="7">
        <v>1748.72</v>
      </c>
      <c r="K97" s="7">
        <v>1748.72</v>
      </c>
      <c r="L97" s="7">
        <v>1748.72</v>
      </c>
      <c r="M97" s="7">
        <v>1748.72</v>
      </c>
      <c r="N97" s="5" t="s">
        <v>51</v>
      </c>
      <c r="O97" s="8" t="s">
        <v>169</v>
      </c>
      <c r="P97" s="5" t="s">
        <v>166</v>
      </c>
      <c r="Q97" s="6">
        <v>45677</v>
      </c>
      <c r="R97" s="5" t="s">
        <v>167</v>
      </c>
    </row>
    <row r="98" spans="1:18" s="5" customFormat="1" x14ac:dyDescent="0.25">
      <c r="A98" s="5">
        <v>2024</v>
      </c>
      <c r="B98" s="6">
        <v>45474</v>
      </c>
      <c r="C98" s="6">
        <v>45565</v>
      </c>
      <c r="D98" s="5">
        <v>3000</v>
      </c>
      <c r="E98" s="5">
        <v>3400</v>
      </c>
      <c r="F98" s="5">
        <v>3450</v>
      </c>
      <c r="G98" s="5" t="s">
        <v>120</v>
      </c>
      <c r="H98" s="7">
        <v>500000</v>
      </c>
      <c r="I98" s="7">
        <v>566949.32999999996</v>
      </c>
      <c r="J98" s="7">
        <v>566196.47999999998</v>
      </c>
      <c r="K98" s="7">
        <v>566196.47999999998</v>
      </c>
      <c r="L98" s="7">
        <v>566196.47999999998</v>
      </c>
      <c r="M98" s="7">
        <v>566196.47999999998</v>
      </c>
      <c r="N98" s="5" t="s">
        <v>51</v>
      </c>
      <c r="O98" s="8" t="s">
        <v>169</v>
      </c>
      <c r="P98" s="5" t="s">
        <v>166</v>
      </c>
      <c r="Q98" s="6">
        <v>45677</v>
      </c>
      <c r="R98" s="5" t="s">
        <v>167</v>
      </c>
    </row>
    <row r="99" spans="1:18" s="5" customFormat="1" x14ac:dyDescent="0.25">
      <c r="A99" s="5">
        <v>2024</v>
      </c>
      <c r="B99" s="6">
        <v>45474</v>
      </c>
      <c r="C99" s="6">
        <v>45565</v>
      </c>
      <c r="D99" s="5">
        <v>3000</v>
      </c>
      <c r="E99" s="5">
        <v>3400</v>
      </c>
      <c r="F99" s="5">
        <v>3470</v>
      </c>
      <c r="G99" s="5" t="s">
        <v>121</v>
      </c>
      <c r="H99" s="7">
        <v>5000</v>
      </c>
      <c r="I99" s="7">
        <v>4000</v>
      </c>
      <c r="J99" s="7">
        <v>1577.6</v>
      </c>
      <c r="K99" s="7">
        <v>1577.6</v>
      </c>
      <c r="L99" s="7">
        <v>1577.6</v>
      </c>
      <c r="M99" s="7">
        <v>1577.6</v>
      </c>
      <c r="N99" s="5" t="s">
        <v>51</v>
      </c>
      <c r="O99" s="8" t="s">
        <v>169</v>
      </c>
      <c r="P99" s="5" t="s">
        <v>166</v>
      </c>
      <c r="Q99" s="6">
        <v>45677</v>
      </c>
      <c r="R99" s="5" t="s">
        <v>167</v>
      </c>
    </row>
    <row r="100" spans="1:18" s="5" customFormat="1" x14ac:dyDescent="0.25">
      <c r="A100" s="5">
        <v>2024</v>
      </c>
      <c r="B100" s="6">
        <v>45474</v>
      </c>
      <c r="C100" s="6">
        <v>45565</v>
      </c>
      <c r="D100" s="5">
        <v>3000</v>
      </c>
      <c r="E100" s="5">
        <v>3400</v>
      </c>
      <c r="F100" s="5">
        <v>3490</v>
      </c>
      <c r="G100" s="5" t="s">
        <v>122</v>
      </c>
      <c r="H100" s="7">
        <v>70000</v>
      </c>
      <c r="I100" s="7">
        <v>156648.83000000002</v>
      </c>
      <c r="J100" s="7">
        <v>70425.06</v>
      </c>
      <c r="K100" s="7">
        <v>70425.06</v>
      </c>
      <c r="L100" s="7">
        <v>70425.06</v>
      </c>
      <c r="M100" s="7">
        <v>70425.06</v>
      </c>
      <c r="N100" s="5" t="s">
        <v>51</v>
      </c>
      <c r="O100" s="8" t="s">
        <v>169</v>
      </c>
      <c r="P100" s="5" t="s">
        <v>166</v>
      </c>
      <c r="Q100" s="6">
        <v>45677</v>
      </c>
      <c r="R100" s="5" t="s">
        <v>167</v>
      </c>
    </row>
    <row r="101" spans="1:18" s="5" customFormat="1" x14ac:dyDescent="0.25">
      <c r="A101" s="5">
        <v>2024</v>
      </c>
      <c r="B101" s="6">
        <v>45474</v>
      </c>
      <c r="C101" s="6">
        <v>45565</v>
      </c>
      <c r="D101" s="5">
        <v>3000</v>
      </c>
      <c r="E101" s="5">
        <v>3500</v>
      </c>
      <c r="H101" s="7">
        <f>H102+H103+H104+H105+H106+H107+H108+H109+H110</f>
        <v>5013853.2799999993</v>
      </c>
      <c r="I101" s="7">
        <f t="shared" ref="I101:M101" si="17">I102+I103+I104+I105+I106+I107+I108+I109+I110</f>
        <v>4987500.2799999993</v>
      </c>
      <c r="J101" s="7">
        <f t="shared" si="17"/>
        <v>3789504.2099999995</v>
      </c>
      <c r="K101" s="7">
        <f t="shared" si="17"/>
        <v>3789504.2099999995</v>
      </c>
      <c r="L101" s="7">
        <f t="shared" si="17"/>
        <v>3789504.2099999995</v>
      </c>
      <c r="M101" s="7">
        <f t="shared" si="17"/>
        <v>3789504.2099999995</v>
      </c>
      <c r="N101" s="5" t="s">
        <v>51</v>
      </c>
      <c r="O101" s="8" t="s">
        <v>169</v>
      </c>
      <c r="P101" s="5" t="s">
        <v>166</v>
      </c>
      <c r="Q101" s="6">
        <v>45677</v>
      </c>
      <c r="R101" s="5" t="s">
        <v>167</v>
      </c>
    </row>
    <row r="102" spans="1:18" s="5" customFormat="1" x14ac:dyDescent="0.25">
      <c r="A102" s="5">
        <v>2024</v>
      </c>
      <c r="B102" s="6">
        <v>45474</v>
      </c>
      <c r="C102" s="6">
        <v>45565</v>
      </c>
      <c r="D102" s="5">
        <v>3000</v>
      </c>
      <c r="E102" s="5">
        <v>3500</v>
      </c>
      <c r="F102" s="5">
        <v>3510</v>
      </c>
      <c r="G102" s="5" t="s">
        <v>123</v>
      </c>
      <c r="H102" s="7">
        <v>1368853.26</v>
      </c>
      <c r="I102" s="7">
        <v>827654.29</v>
      </c>
      <c r="J102" s="7">
        <v>93464.260000000009</v>
      </c>
      <c r="K102" s="7">
        <v>93464.260000000009</v>
      </c>
      <c r="L102" s="7">
        <v>93464.260000000009</v>
      </c>
      <c r="M102" s="7">
        <v>93464.260000000009</v>
      </c>
      <c r="N102" s="5" t="s">
        <v>51</v>
      </c>
      <c r="O102" s="8" t="s">
        <v>169</v>
      </c>
      <c r="P102" s="5" t="s">
        <v>166</v>
      </c>
      <c r="Q102" s="6">
        <v>45677</v>
      </c>
      <c r="R102" s="5" t="s">
        <v>167</v>
      </c>
    </row>
    <row r="103" spans="1:18" s="5" customFormat="1" x14ac:dyDescent="0.25">
      <c r="A103" s="5">
        <v>2024</v>
      </c>
      <c r="B103" s="6">
        <v>45474</v>
      </c>
      <c r="C103" s="6">
        <v>45565</v>
      </c>
      <c r="D103" s="5">
        <v>3000</v>
      </c>
      <c r="E103" s="5">
        <v>3500</v>
      </c>
      <c r="F103" s="5">
        <v>3520</v>
      </c>
      <c r="G103" s="5" t="s">
        <v>124</v>
      </c>
      <c r="H103" s="7">
        <v>50000.01</v>
      </c>
      <c r="I103" s="7">
        <v>54776.7</v>
      </c>
      <c r="J103" s="7">
        <v>45173.39</v>
      </c>
      <c r="K103" s="7">
        <v>45173.39</v>
      </c>
      <c r="L103" s="7">
        <v>45173.39</v>
      </c>
      <c r="M103" s="7">
        <v>45173.39</v>
      </c>
      <c r="N103" s="5" t="s">
        <v>51</v>
      </c>
      <c r="O103" s="8" t="s">
        <v>169</v>
      </c>
      <c r="P103" s="5" t="s">
        <v>166</v>
      </c>
      <c r="Q103" s="6">
        <v>45677</v>
      </c>
      <c r="R103" s="5" t="s">
        <v>167</v>
      </c>
    </row>
    <row r="104" spans="1:18" s="5" customFormat="1" x14ac:dyDescent="0.25">
      <c r="A104" s="5">
        <v>2024</v>
      </c>
      <c r="B104" s="6">
        <v>45474</v>
      </c>
      <c r="C104" s="6">
        <v>45565</v>
      </c>
      <c r="D104" s="5">
        <v>3000</v>
      </c>
      <c r="E104" s="5">
        <v>3500</v>
      </c>
      <c r="F104" s="5">
        <v>3530</v>
      </c>
      <c r="G104" s="5" t="s">
        <v>125</v>
      </c>
      <c r="H104" s="7">
        <v>15000</v>
      </c>
      <c r="I104" s="7">
        <v>15160.08</v>
      </c>
      <c r="J104" s="7">
        <v>10440</v>
      </c>
      <c r="K104" s="7">
        <v>10440</v>
      </c>
      <c r="L104" s="7">
        <v>10440</v>
      </c>
      <c r="M104" s="7">
        <v>10440</v>
      </c>
      <c r="N104" s="5" t="s">
        <v>51</v>
      </c>
      <c r="O104" s="8" t="s">
        <v>169</v>
      </c>
      <c r="P104" s="5" t="s">
        <v>166</v>
      </c>
      <c r="Q104" s="6">
        <v>45677</v>
      </c>
      <c r="R104" s="5" t="s">
        <v>167</v>
      </c>
    </row>
    <row r="105" spans="1:18" s="5" customFormat="1" x14ac:dyDescent="0.25">
      <c r="A105" s="5">
        <v>2024</v>
      </c>
      <c r="B105" s="6">
        <v>45474</v>
      </c>
      <c r="C105" s="6">
        <v>45565</v>
      </c>
      <c r="D105" s="5">
        <v>3000</v>
      </c>
      <c r="E105" s="5">
        <v>3500</v>
      </c>
      <c r="F105" s="5">
        <v>3540</v>
      </c>
      <c r="G105" s="5" t="s">
        <v>126</v>
      </c>
      <c r="H105" s="7">
        <v>400000</v>
      </c>
      <c r="I105" s="7">
        <v>400000</v>
      </c>
      <c r="J105" s="7">
        <v>199584.96</v>
      </c>
      <c r="K105" s="7">
        <v>199584.96</v>
      </c>
      <c r="L105" s="7">
        <v>199584.96</v>
      </c>
      <c r="M105" s="7">
        <v>199584.96</v>
      </c>
      <c r="N105" s="5" t="s">
        <v>51</v>
      </c>
      <c r="O105" s="8" t="s">
        <v>169</v>
      </c>
      <c r="P105" s="5" t="s">
        <v>166</v>
      </c>
      <c r="Q105" s="6">
        <v>45677</v>
      </c>
      <c r="R105" s="5" t="s">
        <v>167</v>
      </c>
    </row>
    <row r="106" spans="1:18" s="5" customFormat="1" x14ac:dyDescent="0.25">
      <c r="A106" s="5">
        <v>2024</v>
      </c>
      <c r="B106" s="6">
        <v>45474</v>
      </c>
      <c r="C106" s="6">
        <v>45565</v>
      </c>
      <c r="D106" s="5">
        <v>3000</v>
      </c>
      <c r="E106" s="5">
        <v>3500</v>
      </c>
      <c r="F106" s="5">
        <v>3550</v>
      </c>
      <c r="G106" s="5" t="s">
        <v>127</v>
      </c>
      <c r="H106" s="7">
        <v>400000</v>
      </c>
      <c r="I106" s="7">
        <v>911805.09999999986</v>
      </c>
      <c r="J106" s="7">
        <v>860399.49999999977</v>
      </c>
      <c r="K106" s="7">
        <v>860399.49999999977</v>
      </c>
      <c r="L106" s="7">
        <v>860399.49999999977</v>
      </c>
      <c r="M106" s="7">
        <v>860399.49999999977</v>
      </c>
      <c r="N106" s="5" t="s">
        <v>51</v>
      </c>
      <c r="O106" s="8" t="s">
        <v>169</v>
      </c>
      <c r="P106" s="5" t="s">
        <v>166</v>
      </c>
      <c r="Q106" s="6">
        <v>45677</v>
      </c>
      <c r="R106" s="5" t="s">
        <v>167</v>
      </c>
    </row>
    <row r="107" spans="1:18" s="5" customFormat="1" x14ac:dyDescent="0.25">
      <c r="A107" s="5">
        <v>2024</v>
      </c>
      <c r="B107" s="6">
        <v>45474</v>
      </c>
      <c r="C107" s="6">
        <v>45565</v>
      </c>
      <c r="D107" s="5">
        <v>3000</v>
      </c>
      <c r="E107" s="5">
        <v>3500</v>
      </c>
      <c r="F107" s="5">
        <v>3560</v>
      </c>
      <c r="G107" s="5" t="s">
        <v>128</v>
      </c>
      <c r="H107" s="7">
        <v>0</v>
      </c>
      <c r="I107" s="7"/>
      <c r="J107" s="7"/>
      <c r="K107" s="7"/>
      <c r="L107" s="7"/>
      <c r="M107" s="7"/>
      <c r="N107" s="5" t="s">
        <v>51</v>
      </c>
      <c r="O107" s="8" t="s">
        <v>169</v>
      </c>
      <c r="P107" s="5" t="s">
        <v>166</v>
      </c>
      <c r="Q107" s="6">
        <v>45677</v>
      </c>
      <c r="R107" s="5" t="s">
        <v>167</v>
      </c>
    </row>
    <row r="108" spans="1:18" s="5" customFormat="1" x14ac:dyDescent="0.25">
      <c r="A108" s="5">
        <v>2024</v>
      </c>
      <c r="B108" s="6">
        <v>45474</v>
      </c>
      <c r="C108" s="6">
        <v>45565</v>
      </c>
      <c r="D108" s="5">
        <v>3000</v>
      </c>
      <c r="E108" s="5">
        <v>3500</v>
      </c>
      <c r="F108" s="5">
        <v>3570</v>
      </c>
      <c r="G108" s="5" t="s">
        <v>129</v>
      </c>
      <c r="H108" s="7">
        <v>100000</v>
      </c>
      <c r="I108" s="7">
        <v>98611.1</v>
      </c>
      <c r="J108" s="7">
        <v>88983.200000000012</v>
      </c>
      <c r="K108" s="7">
        <v>88983.200000000012</v>
      </c>
      <c r="L108" s="7">
        <v>88983.200000000012</v>
      </c>
      <c r="M108" s="7">
        <v>88983.200000000012</v>
      </c>
      <c r="N108" s="5" t="s">
        <v>51</v>
      </c>
      <c r="O108" s="8" t="s">
        <v>169</v>
      </c>
      <c r="P108" s="5" t="s">
        <v>166</v>
      </c>
      <c r="Q108" s="6">
        <v>45677</v>
      </c>
      <c r="R108" s="5" t="s">
        <v>167</v>
      </c>
    </row>
    <row r="109" spans="1:18" s="5" customFormat="1" x14ac:dyDescent="0.25">
      <c r="A109" s="5">
        <v>2024</v>
      </c>
      <c r="B109" s="6">
        <v>45474</v>
      </c>
      <c r="C109" s="6">
        <v>45565</v>
      </c>
      <c r="D109" s="5">
        <v>3000</v>
      </c>
      <c r="E109" s="5">
        <v>3500</v>
      </c>
      <c r="F109" s="5">
        <v>3580</v>
      </c>
      <c r="G109" s="5" t="s">
        <v>130</v>
      </c>
      <c r="H109" s="7">
        <v>2500000.0099999998</v>
      </c>
      <c r="I109" s="7">
        <v>2499800.0099999998</v>
      </c>
      <c r="J109" s="7">
        <v>2352711.2999999998</v>
      </c>
      <c r="K109" s="7">
        <v>2352711.2999999998</v>
      </c>
      <c r="L109" s="7">
        <v>2352711.2999999998</v>
      </c>
      <c r="M109" s="7">
        <v>2352711.2999999998</v>
      </c>
      <c r="N109" s="5" t="s">
        <v>51</v>
      </c>
      <c r="O109" s="8" t="s">
        <v>169</v>
      </c>
      <c r="P109" s="5" t="s">
        <v>166</v>
      </c>
      <c r="Q109" s="6">
        <v>45677</v>
      </c>
      <c r="R109" s="5" t="s">
        <v>167</v>
      </c>
    </row>
    <row r="110" spans="1:18" s="5" customFormat="1" x14ac:dyDescent="0.25">
      <c r="A110" s="5">
        <v>2024</v>
      </c>
      <c r="B110" s="6">
        <v>45474</v>
      </c>
      <c r="C110" s="6">
        <v>45565</v>
      </c>
      <c r="D110" s="5">
        <v>3000</v>
      </c>
      <c r="E110" s="5">
        <v>3500</v>
      </c>
      <c r="F110" s="5">
        <v>3590</v>
      </c>
      <c r="G110" s="5" t="s">
        <v>131</v>
      </c>
      <c r="H110" s="7">
        <v>180000</v>
      </c>
      <c r="I110" s="7">
        <v>179693</v>
      </c>
      <c r="J110" s="7">
        <v>138747.6</v>
      </c>
      <c r="K110" s="7">
        <v>138747.6</v>
      </c>
      <c r="L110" s="7">
        <v>138747.6</v>
      </c>
      <c r="M110" s="7">
        <v>138747.6</v>
      </c>
      <c r="N110" s="5" t="s">
        <v>51</v>
      </c>
      <c r="O110" s="8" t="s">
        <v>169</v>
      </c>
      <c r="P110" s="5" t="s">
        <v>166</v>
      </c>
      <c r="Q110" s="6">
        <v>45677</v>
      </c>
      <c r="R110" s="5" t="s">
        <v>167</v>
      </c>
    </row>
    <row r="111" spans="1:18" s="5" customFormat="1" x14ac:dyDescent="0.25">
      <c r="A111" s="5">
        <v>2024</v>
      </c>
      <c r="B111" s="6">
        <v>45474</v>
      </c>
      <c r="C111" s="6">
        <v>45565</v>
      </c>
      <c r="D111" s="5">
        <v>3000</v>
      </c>
      <c r="E111" s="5">
        <v>3600</v>
      </c>
      <c r="H111" s="7">
        <v>0</v>
      </c>
      <c r="I111" s="7">
        <v>0</v>
      </c>
      <c r="J111" s="7">
        <v>0</v>
      </c>
      <c r="K111" s="7">
        <v>0</v>
      </c>
      <c r="L111" s="7">
        <v>0</v>
      </c>
      <c r="M111" s="7">
        <v>0</v>
      </c>
      <c r="N111" s="5" t="s">
        <v>51</v>
      </c>
      <c r="O111" s="8" t="s">
        <v>169</v>
      </c>
      <c r="P111" s="5" t="s">
        <v>166</v>
      </c>
      <c r="Q111" s="6">
        <v>45677</v>
      </c>
      <c r="R111" s="5" t="s">
        <v>167</v>
      </c>
    </row>
    <row r="112" spans="1:18" s="5" customFormat="1" x14ac:dyDescent="0.25">
      <c r="A112" s="5">
        <v>2024</v>
      </c>
      <c r="B112" s="6">
        <v>45474</v>
      </c>
      <c r="C112" s="6">
        <v>45565</v>
      </c>
      <c r="D112" s="5">
        <v>3000</v>
      </c>
      <c r="E112" s="5">
        <v>3600</v>
      </c>
      <c r="F112" s="5">
        <v>3610</v>
      </c>
      <c r="G112" s="5" t="s">
        <v>132</v>
      </c>
      <c r="H112" s="7">
        <v>0</v>
      </c>
      <c r="I112" s="7">
        <v>0</v>
      </c>
      <c r="J112" s="7">
        <v>0</v>
      </c>
      <c r="K112" s="7">
        <v>0</v>
      </c>
      <c r="L112" s="7">
        <v>0</v>
      </c>
      <c r="M112" s="7">
        <v>0</v>
      </c>
      <c r="N112" s="5" t="s">
        <v>51</v>
      </c>
      <c r="O112" s="8" t="s">
        <v>169</v>
      </c>
      <c r="P112" s="5" t="s">
        <v>166</v>
      </c>
      <c r="Q112" s="6">
        <v>45677</v>
      </c>
      <c r="R112" s="5" t="s">
        <v>167</v>
      </c>
    </row>
    <row r="113" spans="1:18" s="5" customFormat="1" x14ac:dyDescent="0.25">
      <c r="A113" s="5">
        <v>2024</v>
      </c>
      <c r="B113" s="6">
        <v>45474</v>
      </c>
      <c r="C113" s="6">
        <v>45565</v>
      </c>
      <c r="D113" s="5">
        <v>3000</v>
      </c>
      <c r="E113" s="5">
        <v>3600</v>
      </c>
      <c r="F113" s="5">
        <v>3640</v>
      </c>
      <c r="H113" s="7">
        <v>0</v>
      </c>
      <c r="I113" s="7">
        <v>0</v>
      </c>
      <c r="J113" s="7">
        <v>0</v>
      </c>
      <c r="K113" s="7">
        <v>0</v>
      </c>
      <c r="L113" s="7">
        <v>0</v>
      </c>
      <c r="M113" s="7">
        <v>0</v>
      </c>
      <c r="N113" s="5" t="s">
        <v>51</v>
      </c>
      <c r="O113" s="8" t="s">
        <v>169</v>
      </c>
      <c r="P113" s="5" t="s">
        <v>166</v>
      </c>
      <c r="Q113" s="6">
        <v>45677</v>
      </c>
      <c r="R113" s="5" t="s">
        <v>167</v>
      </c>
    </row>
    <row r="114" spans="1:18" s="5" customFormat="1" x14ac:dyDescent="0.25">
      <c r="A114" s="5">
        <v>2024</v>
      </c>
      <c r="B114" s="6">
        <v>45474</v>
      </c>
      <c r="C114" s="6">
        <v>45565</v>
      </c>
      <c r="D114" s="5">
        <v>3000</v>
      </c>
      <c r="E114" s="5">
        <v>3700</v>
      </c>
      <c r="H114" s="7">
        <f>H115+H116+H117+H118+H119</f>
        <v>350000.00000000006</v>
      </c>
      <c r="I114" s="7">
        <f t="shared" ref="I114:M114" si="18">I115+I116+I117+I118+I119</f>
        <v>365100.54000000004</v>
      </c>
      <c r="J114" s="7">
        <f t="shared" si="18"/>
        <v>312920.29000000004</v>
      </c>
      <c r="K114" s="7">
        <f t="shared" si="18"/>
        <v>312920.29000000004</v>
      </c>
      <c r="L114" s="7">
        <f t="shared" si="18"/>
        <v>312920.29000000004</v>
      </c>
      <c r="M114" s="7">
        <f t="shared" si="18"/>
        <v>312920.29000000004</v>
      </c>
      <c r="N114" s="5" t="s">
        <v>51</v>
      </c>
      <c r="O114" s="8" t="s">
        <v>169</v>
      </c>
      <c r="P114" s="5" t="s">
        <v>166</v>
      </c>
      <c r="Q114" s="6">
        <v>45677</v>
      </c>
      <c r="R114" s="5" t="s">
        <v>167</v>
      </c>
    </row>
    <row r="115" spans="1:18" s="5" customFormat="1" x14ac:dyDescent="0.25">
      <c r="A115" s="5">
        <v>2024</v>
      </c>
      <c r="B115" s="6">
        <v>45474</v>
      </c>
      <c r="C115" s="6">
        <v>45565</v>
      </c>
      <c r="D115" s="5">
        <v>3000</v>
      </c>
      <c r="E115" s="5">
        <v>3700</v>
      </c>
      <c r="F115" s="5">
        <v>3710</v>
      </c>
      <c r="G115" s="5" t="s">
        <v>133</v>
      </c>
      <c r="H115" s="7">
        <v>0</v>
      </c>
      <c r="I115" s="7">
        <v>0</v>
      </c>
      <c r="J115" s="7">
        <v>0</v>
      </c>
      <c r="K115" s="7">
        <v>0</v>
      </c>
      <c r="L115" s="7">
        <v>0</v>
      </c>
      <c r="M115" s="7">
        <v>0</v>
      </c>
      <c r="N115" s="5" t="s">
        <v>51</v>
      </c>
      <c r="O115" s="8" t="s">
        <v>169</v>
      </c>
      <c r="P115" s="5" t="s">
        <v>166</v>
      </c>
      <c r="Q115" s="6">
        <v>45677</v>
      </c>
      <c r="R115" s="5" t="s">
        <v>167</v>
      </c>
    </row>
    <row r="116" spans="1:18" s="5" customFormat="1" x14ac:dyDescent="0.25">
      <c r="A116" s="5">
        <v>2024</v>
      </c>
      <c r="B116" s="6">
        <v>45474</v>
      </c>
      <c r="C116" s="6">
        <v>45565</v>
      </c>
      <c r="D116" s="5">
        <v>3000</v>
      </c>
      <c r="E116" s="5">
        <v>3700</v>
      </c>
      <c r="F116" s="5">
        <v>3720</v>
      </c>
      <c r="G116" s="5" t="s">
        <v>134</v>
      </c>
      <c r="H116" s="7">
        <v>30000</v>
      </c>
      <c r="I116" s="7">
        <v>29663.88</v>
      </c>
      <c r="J116" s="7">
        <v>23425.56</v>
      </c>
      <c r="K116" s="7">
        <v>23425.56</v>
      </c>
      <c r="L116" s="7">
        <v>23425.56</v>
      </c>
      <c r="M116" s="7">
        <v>23425.56</v>
      </c>
      <c r="N116" s="5" t="s">
        <v>51</v>
      </c>
      <c r="O116" s="8" t="s">
        <v>169</v>
      </c>
      <c r="P116" s="5" t="s">
        <v>166</v>
      </c>
      <c r="Q116" s="6">
        <v>45677</v>
      </c>
      <c r="R116" s="5" t="s">
        <v>167</v>
      </c>
    </row>
    <row r="117" spans="1:18" s="5" customFormat="1" x14ac:dyDescent="0.25">
      <c r="A117" s="5">
        <v>2024</v>
      </c>
      <c r="B117" s="6">
        <v>45474</v>
      </c>
      <c r="C117" s="6">
        <v>45565</v>
      </c>
      <c r="D117" s="5">
        <v>3000</v>
      </c>
      <c r="E117" s="5">
        <v>3700</v>
      </c>
      <c r="F117" s="5">
        <v>3750</v>
      </c>
      <c r="G117" s="5" t="s">
        <v>135</v>
      </c>
      <c r="H117" s="7">
        <v>20000</v>
      </c>
      <c r="I117" s="7">
        <v>16152.68</v>
      </c>
      <c r="J117" s="7">
        <v>11158.52</v>
      </c>
      <c r="K117" s="7">
        <v>11158.52</v>
      </c>
      <c r="L117" s="7">
        <v>11158.52</v>
      </c>
      <c r="M117" s="7">
        <v>11158.52</v>
      </c>
      <c r="N117" s="5" t="s">
        <v>51</v>
      </c>
      <c r="O117" s="8" t="s">
        <v>169</v>
      </c>
      <c r="P117" s="5" t="s">
        <v>166</v>
      </c>
      <c r="Q117" s="6">
        <v>45677</v>
      </c>
      <c r="R117" s="5" t="s">
        <v>167</v>
      </c>
    </row>
    <row r="118" spans="1:18" s="5" customFormat="1" x14ac:dyDescent="0.25">
      <c r="A118" s="5">
        <v>2024</v>
      </c>
      <c r="B118" s="6">
        <v>45474</v>
      </c>
      <c r="C118" s="6">
        <v>45565</v>
      </c>
      <c r="D118" s="5">
        <v>3000</v>
      </c>
      <c r="E118" s="5">
        <v>3700</v>
      </c>
      <c r="F118" s="5">
        <v>3760</v>
      </c>
      <c r="G118" s="5" t="s">
        <v>136</v>
      </c>
      <c r="H118" s="7">
        <v>0</v>
      </c>
      <c r="I118" s="7">
        <v>0</v>
      </c>
      <c r="J118" s="7">
        <v>0</v>
      </c>
      <c r="K118" s="7">
        <v>0</v>
      </c>
      <c r="L118" s="7">
        <v>0</v>
      </c>
      <c r="M118" s="7">
        <v>0</v>
      </c>
      <c r="N118" s="5" t="s">
        <v>51</v>
      </c>
      <c r="O118" s="8" t="s">
        <v>169</v>
      </c>
      <c r="P118" s="5" t="s">
        <v>166</v>
      </c>
      <c r="Q118" s="6">
        <v>45677</v>
      </c>
      <c r="R118" s="5" t="s">
        <v>167</v>
      </c>
    </row>
    <row r="119" spans="1:18" s="5" customFormat="1" x14ac:dyDescent="0.25">
      <c r="A119" s="5">
        <v>2024</v>
      </c>
      <c r="B119" s="6">
        <v>45474</v>
      </c>
      <c r="C119" s="6">
        <v>45565</v>
      </c>
      <c r="D119" s="5">
        <v>3000</v>
      </c>
      <c r="E119" s="5">
        <v>3700</v>
      </c>
      <c r="F119" s="5">
        <v>3790</v>
      </c>
      <c r="G119" s="5" t="s">
        <v>137</v>
      </c>
      <c r="H119" s="7">
        <v>300000.00000000006</v>
      </c>
      <c r="I119" s="7">
        <v>319283.98000000004</v>
      </c>
      <c r="J119" s="7">
        <v>278336.21000000002</v>
      </c>
      <c r="K119" s="7">
        <v>278336.21000000002</v>
      </c>
      <c r="L119" s="7">
        <v>278336.21000000002</v>
      </c>
      <c r="M119" s="7">
        <v>278336.21000000002</v>
      </c>
      <c r="N119" s="5" t="s">
        <v>51</v>
      </c>
      <c r="O119" s="8" t="s">
        <v>169</v>
      </c>
      <c r="P119" s="5" t="s">
        <v>166</v>
      </c>
      <c r="Q119" s="6">
        <v>45677</v>
      </c>
      <c r="R119" s="5" t="s">
        <v>167</v>
      </c>
    </row>
    <row r="120" spans="1:18" s="5" customFormat="1" x14ac:dyDescent="0.25">
      <c r="A120" s="5">
        <v>2024</v>
      </c>
      <c r="B120" s="6">
        <v>45474</v>
      </c>
      <c r="C120" s="6">
        <v>45565</v>
      </c>
      <c r="D120" s="5">
        <v>3000</v>
      </c>
      <c r="E120" s="5">
        <v>3800</v>
      </c>
      <c r="H120" s="7">
        <f>H121+H122+H123+H124</f>
        <v>1104999.99</v>
      </c>
      <c r="I120" s="7">
        <f t="shared" ref="I120:M120" si="19">I121+I122+I123+I124</f>
        <v>3511605.8600000003</v>
      </c>
      <c r="J120" s="7">
        <f t="shared" si="19"/>
        <v>884792.92999999993</v>
      </c>
      <c r="K120" s="7">
        <f t="shared" si="19"/>
        <v>884792.92999999993</v>
      </c>
      <c r="L120" s="7">
        <f t="shared" si="19"/>
        <v>884792.92999999993</v>
      </c>
      <c r="M120" s="7">
        <f t="shared" si="19"/>
        <v>884792.92999999993</v>
      </c>
      <c r="N120" s="5" t="s">
        <v>51</v>
      </c>
      <c r="O120" s="8" t="s">
        <v>169</v>
      </c>
      <c r="P120" s="5" t="s">
        <v>166</v>
      </c>
      <c r="Q120" s="6">
        <v>45677</v>
      </c>
      <c r="R120" s="5" t="s">
        <v>167</v>
      </c>
    </row>
    <row r="121" spans="1:18" s="5" customFormat="1" x14ac:dyDescent="0.25">
      <c r="A121" s="5">
        <v>2024</v>
      </c>
      <c r="B121" s="6">
        <v>45474</v>
      </c>
      <c r="C121" s="6">
        <v>45565</v>
      </c>
      <c r="D121" s="5">
        <v>3000</v>
      </c>
      <c r="E121" s="5">
        <v>3800</v>
      </c>
      <c r="F121" s="5">
        <v>3810</v>
      </c>
      <c r="G121" s="5" t="s">
        <v>138</v>
      </c>
      <c r="H121" s="7">
        <v>200000</v>
      </c>
      <c r="I121" s="7">
        <v>200885.94</v>
      </c>
      <c r="J121" s="7">
        <v>267</v>
      </c>
      <c r="K121" s="7">
        <v>267</v>
      </c>
      <c r="L121" s="7">
        <v>267</v>
      </c>
      <c r="M121" s="7">
        <v>267</v>
      </c>
      <c r="N121" s="5" t="s">
        <v>51</v>
      </c>
      <c r="O121" s="8" t="s">
        <v>169</v>
      </c>
      <c r="P121" s="5" t="s">
        <v>166</v>
      </c>
      <c r="Q121" s="6">
        <v>45677</v>
      </c>
      <c r="R121" s="5" t="s">
        <v>167</v>
      </c>
    </row>
    <row r="122" spans="1:18" s="5" customFormat="1" x14ac:dyDescent="0.25">
      <c r="A122" s="5">
        <v>2024</v>
      </c>
      <c r="B122" s="6">
        <v>45474</v>
      </c>
      <c r="C122" s="6">
        <v>45565</v>
      </c>
      <c r="D122" s="5">
        <v>3000</v>
      </c>
      <c r="E122" s="5">
        <v>3800</v>
      </c>
      <c r="F122" s="5">
        <v>3820</v>
      </c>
      <c r="G122" s="5" t="s">
        <v>139</v>
      </c>
      <c r="H122" s="7">
        <v>5000.0000000000009</v>
      </c>
      <c r="I122" s="7">
        <v>5131.1500000000005</v>
      </c>
      <c r="J122" s="7">
        <v>2652</v>
      </c>
      <c r="K122" s="7">
        <v>2652</v>
      </c>
      <c r="L122" s="7">
        <v>2652</v>
      </c>
      <c r="M122" s="7">
        <v>2652</v>
      </c>
      <c r="N122" s="5" t="s">
        <v>51</v>
      </c>
      <c r="O122" s="8" t="s">
        <v>169</v>
      </c>
      <c r="P122" s="5" t="s">
        <v>166</v>
      </c>
      <c r="Q122" s="6">
        <v>45677</v>
      </c>
      <c r="R122" s="5" t="s">
        <v>167</v>
      </c>
    </row>
    <row r="123" spans="1:18" s="5" customFormat="1" x14ac:dyDescent="0.25">
      <c r="A123" s="5">
        <v>2024</v>
      </c>
      <c r="B123" s="6">
        <v>45474</v>
      </c>
      <c r="C123" s="6">
        <v>45565</v>
      </c>
      <c r="D123" s="5">
        <v>3000</v>
      </c>
      <c r="E123" s="5">
        <v>3800</v>
      </c>
      <c r="F123" s="5">
        <v>3830</v>
      </c>
      <c r="G123" s="5" t="s">
        <v>140</v>
      </c>
      <c r="H123" s="7">
        <v>800000</v>
      </c>
      <c r="I123" s="7">
        <v>3133933.3600000003</v>
      </c>
      <c r="J123" s="7">
        <v>727286.92999999993</v>
      </c>
      <c r="K123" s="7">
        <v>727286.92999999993</v>
      </c>
      <c r="L123" s="7">
        <v>727286.92999999993</v>
      </c>
      <c r="M123" s="7">
        <v>727286.92999999993</v>
      </c>
      <c r="N123" s="5" t="s">
        <v>51</v>
      </c>
      <c r="O123" s="8" t="s">
        <v>169</v>
      </c>
      <c r="P123" s="5" t="s">
        <v>166</v>
      </c>
      <c r="Q123" s="6">
        <v>45677</v>
      </c>
      <c r="R123" s="5" t="s">
        <v>167</v>
      </c>
    </row>
    <row r="124" spans="1:18" s="5" customFormat="1" x14ac:dyDescent="0.25">
      <c r="A124" s="5">
        <v>2024</v>
      </c>
      <c r="B124" s="6">
        <v>45474</v>
      </c>
      <c r="C124" s="6">
        <v>45565</v>
      </c>
      <c r="D124" s="5">
        <v>3000</v>
      </c>
      <c r="E124" s="5">
        <v>3800</v>
      </c>
      <c r="F124" s="5">
        <v>3850</v>
      </c>
      <c r="G124" s="5" t="s">
        <v>141</v>
      </c>
      <c r="H124" s="7">
        <v>99999.989999999991</v>
      </c>
      <c r="I124" s="7">
        <v>171655.41</v>
      </c>
      <c r="J124" s="7">
        <v>154587</v>
      </c>
      <c r="K124" s="7">
        <v>154587</v>
      </c>
      <c r="L124" s="7">
        <v>154587</v>
      </c>
      <c r="M124" s="7">
        <v>154587</v>
      </c>
      <c r="N124" s="5" t="s">
        <v>51</v>
      </c>
      <c r="O124" s="8" t="s">
        <v>169</v>
      </c>
      <c r="P124" s="5" t="s">
        <v>166</v>
      </c>
      <c r="Q124" s="6">
        <v>45677</v>
      </c>
      <c r="R124" s="5" t="s">
        <v>167</v>
      </c>
    </row>
    <row r="125" spans="1:18" s="5" customFormat="1" x14ac:dyDescent="0.25">
      <c r="A125" s="5">
        <v>2024</v>
      </c>
      <c r="B125" s="6">
        <v>45474</v>
      </c>
      <c r="C125" s="6">
        <v>45565</v>
      </c>
      <c r="D125" s="5">
        <v>3000</v>
      </c>
      <c r="E125" s="5">
        <v>3900</v>
      </c>
      <c r="H125" s="7">
        <f>H126+H129+H130+H127+H131</f>
        <v>3065000.01</v>
      </c>
      <c r="I125" s="7">
        <f t="shared" ref="I125:M125" si="20">I126+I129+I130+I127+I131</f>
        <v>2965930.14</v>
      </c>
      <c r="J125" s="7">
        <f t="shared" si="20"/>
        <v>2255262.61</v>
      </c>
      <c r="K125" s="7">
        <f t="shared" si="20"/>
        <v>2255262.61</v>
      </c>
      <c r="L125" s="7">
        <f t="shared" si="20"/>
        <v>2255262.61</v>
      </c>
      <c r="M125" s="7">
        <f t="shared" si="20"/>
        <v>2255262.61</v>
      </c>
      <c r="N125" s="5" t="s">
        <v>51</v>
      </c>
      <c r="O125" s="8" t="s">
        <v>169</v>
      </c>
      <c r="P125" s="5" t="s">
        <v>166</v>
      </c>
      <c r="Q125" s="6">
        <v>45677</v>
      </c>
      <c r="R125" s="5" t="s">
        <v>167</v>
      </c>
    </row>
    <row r="126" spans="1:18" s="5" customFormat="1" x14ac:dyDescent="0.25">
      <c r="A126" s="5">
        <v>2024</v>
      </c>
      <c r="B126" s="6">
        <v>45474</v>
      </c>
      <c r="C126" s="6">
        <v>45565</v>
      </c>
      <c r="D126" s="5">
        <v>3000</v>
      </c>
      <c r="E126" s="5">
        <v>3900</v>
      </c>
      <c r="F126" s="5">
        <v>3920</v>
      </c>
      <c r="G126" s="5" t="s">
        <v>142</v>
      </c>
      <c r="H126" s="7">
        <v>50000.009999999995</v>
      </c>
      <c r="I126" s="7">
        <v>100489.38</v>
      </c>
      <c r="J126" s="7">
        <v>89912.07</v>
      </c>
      <c r="K126" s="7">
        <v>89912.07</v>
      </c>
      <c r="L126" s="7">
        <v>89912.07</v>
      </c>
      <c r="M126" s="7">
        <v>89912.07</v>
      </c>
      <c r="N126" s="5" t="s">
        <v>51</v>
      </c>
      <c r="O126" s="8" t="s">
        <v>169</v>
      </c>
      <c r="P126" s="5" t="s">
        <v>166</v>
      </c>
      <c r="Q126" s="6">
        <v>45677</v>
      </c>
      <c r="R126" s="5" t="s">
        <v>167</v>
      </c>
    </row>
    <row r="127" spans="1:18" s="5" customFormat="1" x14ac:dyDescent="0.25">
      <c r="A127" s="5">
        <v>2024</v>
      </c>
      <c r="B127" s="6">
        <v>45474</v>
      </c>
      <c r="C127" s="6">
        <v>45565</v>
      </c>
      <c r="D127" s="5">
        <v>3000</v>
      </c>
      <c r="E127" s="5">
        <v>3900</v>
      </c>
      <c r="F127" s="5">
        <v>3940</v>
      </c>
      <c r="G127" s="5" t="s">
        <v>143</v>
      </c>
      <c r="H127" s="7">
        <v>0</v>
      </c>
      <c r="I127" s="7">
        <v>0</v>
      </c>
      <c r="J127" s="7">
        <v>0</v>
      </c>
      <c r="K127" s="7">
        <v>0</v>
      </c>
      <c r="L127" s="7">
        <v>0</v>
      </c>
      <c r="M127" s="7">
        <v>0</v>
      </c>
      <c r="N127" s="5" t="s">
        <v>51</v>
      </c>
      <c r="O127" s="8" t="s">
        <v>169</v>
      </c>
      <c r="P127" s="5" t="s">
        <v>166</v>
      </c>
      <c r="Q127" s="6">
        <v>45677</v>
      </c>
      <c r="R127" s="5" t="s">
        <v>167</v>
      </c>
    </row>
    <row r="128" spans="1:18" s="5" customFormat="1" x14ac:dyDescent="0.25">
      <c r="A128" s="5">
        <v>2024</v>
      </c>
      <c r="B128" s="6">
        <v>45474</v>
      </c>
      <c r="C128" s="6">
        <v>45565</v>
      </c>
      <c r="D128" s="5">
        <v>3000</v>
      </c>
      <c r="E128" s="5">
        <v>3900</v>
      </c>
      <c r="F128" s="5">
        <v>3950</v>
      </c>
      <c r="H128" s="7"/>
      <c r="I128" s="7">
        <v>36662.46</v>
      </c>
      <c r="J128" s="7">
        <v>33456.69</v>
      </c>
      <c r="K128" s="7">
        <v>33456.69</v>
      </c>
      <c r="L128" s="7">
        <v>33456.69</v>
      </c>
      <c r="M128" s="7">
        <v>33456.69</v>
      </c>
      <c r="N128" s="5" t="s">
        <v>51</v>
      </c>
      <c r="O128" s="8" t="s">
        <v>169</v>
      </c>
      <c r="P128" s="5" t="s">
        <v>166</v>
      </c>
      <c r="Q128" s="6">
        <v>45677</v>
      </c>
    </row>
    <row r="129" spans="1:18" s="5" customFormat="1" x14ac:dyDescent="0.25">
      <c r="A129" s="5">
        <v>2024</v>
      </c>
      <c r="B129" s="6">
        <v>45474</v>
      </c>
      <c r="C129" s="6">
        <v>45565</v>
      </c>
      <c r="D129" s="5">
        <v>3000</v>
      </c>
      <c r="E129" s="5">
        <v>3900</v>
      </c>
      <c r="F129" s="5">
        <v>3960</v>
      </c>
      <c r="G129" s="5" t="s">
        <v>144</v>
      </c>
      <c r="H129" s="7">
        <v>5000</v>
      </c>
      <c r="I129" s="7">
        <v>34493.56</v>
      </c>
      <c r="J129" s="7">
        <v>31107.97</v>
      </c>
      <c r="K129" s="7">
        <v>31107.97</v>
      </c>
      <c r="L129" s="7">
        <v>31107.97</v>
      </c>
      <c r="M129" s="7">
        <v>31107.97</v>
      </c>
      <c r="N129" s="5" t="s">
        <v>51</v>
      </c>
      <c r="O129" s="8" t="s">
        <v>169</v>
      </c>
      <c r="P129" s="5" t="s">
        <v>166</v>
      </c>
      <c r="Q129" s="6">
        <v>45677</v>
      </c>
      <c r="R129" s="5" t="s">
        <v>167</v>
      </c>
    </row>
    <row r="130" spans="1:18" s="5" customFormat="1" x14ac:dyDescent="0.25">
      <c r="A130" s="5">
        <v>2024</v>
      </c>
      <c r="B130" s="6">
        <v>45474</v>
      </c>
      <c r="C130" s="6">
        <v>45565</v>
      </c>
      <c r="D130" s="5">
        <v>3000</v>
      </c>
      <c r="E130" s="5">
        <v>3900</v>
      </c>
      <c r="F130" s="5">
        <v>3980</v>
      </c>
      <c r="G130" s="5" t="s">
        <v>145</v>
      </c>
      <c r="H130" s="7">
        <v>3010000</v>
      </c>
      <c r="I130" s="7">
        <v>2830947.2</v>
      </c>
      <c r="J130" s="7">
        <v>2134242.5699999998</v>
      </c>
      <c r="K130" s="7">
        <v>2134242.5699999998</v>
      </c>
      <c r="L130" s="7">
        <v>2134242.5699999998</v>
      </c>
      <c r="M130" s="7">
        <v>2134242.5699999998</v>
      </c>
      <c r="N130" s="5" t="s">
        <v>51</v>
      </c>
      <c r="O130" s="8" t="s">
        <v>169</v>
      </c>
      <c r="P130" s="5" t="s">
        <v>166</v>
      </c>
      <c r="Q130" s="6">
        <v>45677</v>
      </c>
      <c r="R130" s="5" t="s">
        <v>167</v>
      </c>
    </row>
    <row r="131" spans="1:18" s="5" customFormat="1" x14ac:dyDescent="0.25">
      <c r="A131" s="5">
        <v>2024</v>
      </c>
      <c r="B131" s="6">
        <v>45474</v>
      </c>
      <c r="C131" s="6">
        <v>45565</v>
      </c>
      <c r="D131" s="5">
        <v>3000</v>
      </c>
      <c r="E131" s="5">
        <v>3900</v>
      </c>
      <c r="F131" s="5">
        <v>3990</v>
      </c>
      <c r="G131" s="5" t="s">
        <v>144</v>
      </c>
      <c r="H131" s="7">
        <v>0</v>
      </c>
      <c r="I131" s="7">
        <v>0</v>
      </c>
      <c r="J131" s="7">
        <v>0</v>
      </c>
      <c r="K131" s="7"/>
      <c r="L131" s="7"/>
      <c r="M131" s="7"/>
      <c r="N131" s="5" t="s">
        <v>51</v>
      </c>
      <c r="O131" s="8" t="s">
        <v>169</v>
      </c>
      <c r="P131" s="5" t="s">
        <v>166</v>
      </c>
      <c r="Q131" s="6">
        <v>45677</v>
      </c>
      <c r="R131" s="5" t="s">
        <v>167</v>
      </c>
    </row>
    <row r="132" spans="1:18" s="5" customFormat="1" x14ac:dyDescent="0.25">
      <c r="A132" s="5">
        <v>2024</v>
      </c>
      <c r="B132" s="6">
        <v>45474</v>
      </c>
      <c r="C132" s="6">
        <v>45565</v>
      </c>
      <c r="D132" s="5">
        <v>4000</v>
      </c>
      <c r="H132" s="7">
        <f>H133+H135</f>
        <v>6282940.0000000009</v>
      </c>
      <c r="I132" s="7">
        <f t="shared" ref="I132:M132" si="21">I133+I135</f>
        <v>14265102.57</v>
      </c>
      <c r="J132" s="7">
        <f t="shared" si="21"/>
        <v>11076082.939999999</v>
      </c>
      <c r="K132" s="7">
        <f t="shared" si="21"/>
        <v>11076082.939999999</v>
      </c>
      <c r="L132" s="7">
        <f t="shared" si="21"/>
        <v>11076082.939999999</v>
      </c>
      <c r="M132" s="7">
        <f t="shared" si="21"/>
        <v>11076082.939999999</v>
      </c>
      <c r="N132" s="5" t="s">
        <v>51</v>
      </c>
      <c r="O132" s="8" t="s">
        <v>169</v>
      </c>
      <c r="P132" s="5" t="s">
        <v>166</v>
      </c>
      <c r="Q132" s="6">
        <v>45677</v>
      </c>
      <c r="R132" s="5" t="s">
        <v>167</v>
      </c>
    </row>
    <row r="133" spans="1:18" s="5" customFormat="1" x14ac:dyDescent="0.25">
      <c r="A133" s="5">
        <v>2024</v>
      </c>
      <c r="B133" s="6">
        <v>45474</v>
      </c>
      <c r="C133" s="6">
        <v>45565</v>
      </c>
      <c r="D133" s="5">
        <v>4000</v>
      </c>
      <c r="E133" s="5">
        <v>4200</v>
      </c>
      <c r="H133" s="7">
        <v>0</v>
      </c>
      <c r="I133" s="7">
        <f>I134</f>
        <v>150000</v>
      </c>
      <c r="J133" s="7">
        <v>146710.24</v>
      </c>
      <c r="K133" s="7">
        <v>146710.24</v>
      </c>
      <c r="L133" s="7">
        <v>146710.24</v>
      </c>
      <c r="M133" s="7">
        <v>146710.24</v>
      </c>
      <c r="N133" s="5" t="s">
        <v>51</v>
      </c>
      <c r="O133" s="8" t="s">
        <v>169</v>
      </c>
      <c r="P133" s="5" t="s">
        <v>166</v>
      </c>
      <c r="Q133" s="6">
        <v>45677</v>
      </c>
      <c r="R133" s="5" t="s">
        <v>167</v>
      </c>
    </row>
    <row r="134" spans="1:18" s="5" customFormat="1" x14ac:dyDescent="0.25">
      <c r="A134" s="5">
        <v>2024</v>
      </c>
      <c r="B134" s="6">
        <v>45474</v>
      </c>
      <c r="C134" s="6">
        <v>45565</v>
      </c>
      <c r="D134" s="5">
        <v>4000</v>
      </c>
      <c r="E134" s="5">
        <v>4200</v>
      </c>
      <c r="F134" s="5">
        <v>4240</v>
      </c>
      <c r="G134" s="5" t="s">
        <v>146</v>
      </c>
      <c r="H134" s="7">
        <v>0</v>
      </c>
      <c r="I134" s="7">
        <v>150000</v>
      </c>
      <c r="J134" s="7">
        <v>146710.24</v>
      </c>
      <c r="K134" s="7">
        <v>146710.24</v>
      </c>
      <c r="L134" s="7">
        <v>146710.24</v>
      </c>
      <c r="M134" s="7">
        <v>146710.24</v>
      </c>
      <c r="N134" s="5" t="s">
        <v>51</v>
      </c>
      <c r="O134" s="8" t="s">
        <v>169</v>
      </c>
      <c r="P134" s="5" t="s">
        <v>166</v>
      </c>
      <c r="Q134" s="6">
        <v>45677</v>
      </c>
      <c r="R134" s="5" t="s">
        <v>167</v>
      </c>
    </row>
    <row r="135" spans="1:18" s="5" customFormat="1" x14ac:dyDescent="0.25">
      <c r="A135" s="5">
        <v>2024</v>
      </c>
      <c r="B135" s="6">
        <v>45474</v>
      </c>
      <c r="C135" s="6">
        <v>45565</v>
      </c>
      <c r="D135" s="5">
        <v>4000</v>
      </c>
      <c r="E135" s="5">
        <v>4400</v>
      </c>
      <c r="H135" s="7">
        <v>6282940.0000000009</v>
      </c>
      <c r="I135" s="7">
        <f>I136+I137</f>
        <v>14115102.57</v>
      </c>
      <c r="J135" s="7">
        <f t="shared" ref="J135:M135" si="22">J136+J137</f>
        <v>10929372.699999999</v>
      </c>
      <c r="K135" s="7">
        <f t="shared" si="22"/>
        <v>10929372.699999999</v>
      </c>
      <c r="L135" s="7">
        <f t="shared" si="22"/>
        <v>10929372.699999999</v>
      </c>
      <c r="M135" s="7">
        <f t="shared" si="22"/>
        <v>10929372.699999999</v>
      </c>
      <c r="N135" s="5" t="s">
        <v>51</v>
      </c>
      <c r="O135" s="8" t="s">
        <v>169</v>
      </c>
      <c r="P135" s="5" t="s">
        <v>166</v>
      </c>
      <c r="Q135" s="6">
        <v>45677</v>
      </c>
      <c r="R135" s="5" t="s">
        <v>167</v>
      </c>
    </row>
    <row r="136" spans="1:18" s="5" customFormat="1" x14ac:dyDescent="0.25">
      <c r="A136" s="5">
        <v>2024</v>
      </c>
      <c r="B136" s="6">
        <v>45474</v>
      </c>
      <c r="C136" s="6">
        <v>45565</v>
      </c>
      <c r="D136" s="5">
        <v>4000</v>
      </c>
      <c r="E136" s="5">
        <v>4400</v>
      </c>
      <c r="F136" s="5">
        <v>4410</v>
      </c>
      <c r="G136" s="5" t="s">
        <v>147</v>
      </c>
      <c r="H136" s="7">
        <v>6282940.0000000009</v>
      </c>
      <c r="I136" s="7">
        <v>12781588.120000001</v>
      </c>
      <c r="J136" s="7">
        <v>9739477.7199999988</v>
      </c>
      <c r="K136" s="7">
        <v>9739477.7199999988</v>
      </c>
      <c r="L136" s="7">
        <v>9739477.7199999988</v>
      </c>
      <c r="M136" s="7">
        <v>9739477.7199999988</v>
      </c>
      <c r="N136" s="5" t="s">
        <v>51</v>
      </c>
      <c r="O136" s="8" t="s">
        <v>169</v>
      </c>
      <c r="P136" s="5" t="s">
        <v>166</v>
      </c>
      <c r="Q136" s="6">
        <v>45677</v>
      </c>
      <c r="R136" s="5" t="s">
        <v>167</v>
      </c>
    </row>
    <row r="137" spans="1:18" s="5" customFormat="1" x14ac:dyDescent="0.25">
      <c r="A137" s="5">
        <v>2024</v>
      </c>
      <c r="B137" s="6">
        <v>45474</v>
      </c>
      <c r="C137" s="6">
        <v>45565</v>
      </c>
      <c r="D137" s="5">
        <v>4000</v>
      </c>
      <c r="E137" s="5">
        <v>4400</v>
      </c>
      <c r="F137" s="5">
        <v>4450</v>
      </c>
      <c r="G137" s="5" t="s">
        <v>148</v>
      </c>
      <c r="H137" s="7">
        <v>0</v>
      </c>
      <c r="I137" s="7">
        <v>1333514.45</v>
      </c>
      <c r="J137" s="7">
        <v>1189894.98</v>
      </c>
      <c r="K137" s="7">
        <v>1189894.98</v>
      </c>
      <c r="L137" s="7">
        <v>1189894.98</v>
      </c>
      <c r="M137" s="7">
        <v>1189894.98</v>
      </c>
      <c r="N137" s="5" t="s">
        <v>51</v>
      </c>
      <c r="O137" s="8" t="s">
        <v>169</v>
      </c>
      <c r="P137" s="5" t="s">
        <v>166</v>
      </c>
      <c r="Q137" s="6">
        <v>45677</v>
      </c>
      <c r="R137" s="5" t="s">
        <v>167</v>
      </c>
    </row>
    <row r="138" spans="1:18" s="5" customFormat="1" x14ac:dyDescent="0.25">
      <c r="A138" s="5">
        <v>2024</v>
      </c>
      <c r="B138" s="6">
        <v>45474</v>
      </c>
      <c r="C138" s="6">
        <v>45565</v>
      </c>
      <c r="D138" s="5">
        <v>5000</v>
      </c>
      <c r="H138" s="7">
        <f>H139+H144+H147+H149+H152+H154+H159+H161</f>
        <v>85000</v>
      </c>
      <c r="I138" s="7">
        <f t="shared" ref="I138:M138" si="23">I139+I144+I147+I149+I152+I154+I159+I161</f>
        <v>559041.17000000004</v>
      </c>
      <c r="J138" s="7">
        <f t="shared" si="23"/>
        <v>548647.16999999993</v>
      </c>
      <c r="K138" s="7">
        <f t="shared" si="23"/>
        <v>548647.16999999993</v>
      </c>
      <c r="L138" s="7">
        <f t="shared" si="23"/>
        <v>548647.16999999993</v>
      </c>
      <c r="M138" s="7">
        <f t="shared" si="23"/>
        <v>548647.16999999993</v>
      </c>
      <c r="N138" s="5" t="s">
        <v>51</v>
      </c>
      <c r="O138" s="8" t="s">
        <v>169</v>
      </c>
      <c r="P138" s="5" t="s">
        <v>166</v>
      </c>
      <c r="Q138" s="6">
        <v>45677</v>
      </c>
      <c r="R138" s="5" t="s">
        <v>167</v>
      </c>
    </row>
    <row r="139" spans="1:18" s="5" customFormat="1" x14ac:dyDescent="0.25">
      <c r="A139" s="5">
        <v>2024</v>
      </c>
      <c r="B139" s="6">
        <v>45474</v>
      </c>
      <c r="C139" s="6">
        <v>45565</v>
      </c>
      <c r="D139" s="5">
        <v>5000</v>
      </c>
      <c r="E139" s="5">
        <v>5100</v>
      </c>
      <c r="H139" s="7">
        <f>H140+H141+H142+H143</f>
        <v>85000</v>
      </c>
      <c r="I139" s="7">
        <f t="shared" ref="I139:M139" si="24">I140+I141+I142+I143</f>
        <v>493042.66000000003</v>
      </c>
      <c r="J139" s="7">
        <f t="shared" si="24"/>
        <v>482668.66</v>
      </c>
      <c r="K139" s="7">
        <f t="shared" si="24"/>
        <v>482668.66</v>
      </c>
      <c r="L139" s="7">
        <f t="shared" si="24"/>
        <v>482668.66</v>
      </c>
      <c r="M139" s="7">
        <f t="shared" si="24"/>
        <v>482668.66</v>
      </c>
      <c r="N139" s="5" t="s">
        <v>51</v>
      </c>
      <c r="O139" s="8" t="s">
        <v>169</v>
      </c>
      <c r="P139" s="5" t="s">
        <v>166</v>
      </c>
      <c r="Q139" s="6">
        <v>45677</v>
      </c>
      <c r="R139" s="5" t="s">
        <v>167</v>
      </c>
    </row>
    <row r="140" spans="1:18" s="5" customFormat="1" x14ac:dyDescent="0.25">
      <c r="A140" s="5">
        <v>2024</v>
      </c>
      <c r="B140" s="6">
        <v>45474</v>
      </c>
      <c r="C140" s="6">
        <v>45565</v>
      </c>
      <c r="D140" s="5">
        <v>5000</v>
      </c>
      <c r="E140" s="5">
        <v>5100</v>
      </c>
      <c r="F140" s="5">
        <v>5110</v>
      </c>
      <c r="G140" s="5" t="s">
        <v>149</v>
      </c>
      <c r="H140" s="7">
        <v>35000</v>
      </c>
      <c r="I140" s="7">
        <v>0</v>
      </c>
      <c r="J140" s="7">
        <v>0</v>
      </c>
      <c r="K140" s="7">
        <v>0</v>
      </c>
      <c r="L140" s="7">
        <v>0</v>
      </c>
      <c r="M140" s="7">
        <v>0</v>
      </c>
      <c r="N140" s="5" t="s">
        <v>51</v>
      </c>
      <c r="O140" s="8" t="s">
        <v>169</v>
      </c>
      <c r="P140" s="5" t="s">
        <v>166</v>
      </c>
      <c r="Q140" s="6">
        <v>45677</v>
      </c>
      <c r="R140" s="5" t="s">
        <v>167</v>
      </c>
    </row>
    <row r="141" spans="1:18" s="5" customFormat="1" x14ac:dyDescent="0.25">
      <c r="A141" s="5">
        <v>2024</v>
      </c>
      <c r="B141" s="6">
        <v>45474</v>
      </c>
      <c r="C141" s="6">
        <v>45565</v>
      </c>
      <c r="D141" s="5">
        <v>5000</v>
      </c>
      <c r="E141" s="5">
        <v>5100</v>
      </c>
      <c r="F141" s="5">
        <v>5120</v>
      </c>
      <c r="G141" s="5" t="s">
        <v>150</v>
      </c>
      <c r="H141" s="7">
        <v>0</v>
      </c>
      <c r="I141" s="7">
        <v>0</v>
      </c>
      <c r="J141" s="7">
        <v>0</v>
      </c>
      <c r="K141" s="7">
        <v>0</v>
      </c>
      <c r="L141" s="7">
        <v>0</v>
      </c>
      <c r="M141" s="7">
        <v>0</v>
      </c>
      <c r="N141" s="5" t="s">
        <v>51</v>
      </c>
      <c r="O141" s="8" t="s">
        <v>169</v>
      </c>
      <c r="P141" s="5" t="s">
        <v>166</v>
      </c>
      <c r="Q141" s="6">
        <v>45677</v>
      </c>
      <c r="R141" s="5" t="s">
        <v>167</v>
      </c>
    </row>
    <row r="142" spans="1:18" s="5" customFormat="1" x14ac:dyDescent="0.25">
      <c r="A142" s="5">
        <v>2024</v>
      </c>
      <c r="B142" s="6">
        <v>45474</v>
      </c>
      <c r="C142" s="6">
        <v>45565</v>
      </c>
      <c r="D142" s="5">
        <v>5000</v>
      </c>
      <c r="E142" s="5">
        <v>5100</v>
      </c>
      <c r="F142" s="5">
        <v>5150</v>
      </c>
      <c r="G142" s="5" t="s">
        <v>151</v>
      </c>
      <c r="H142" s="7">
        <v>50000</v>
      </c>
      <c r="I142" s="7">
        <v>144792.22</v>
      </c>
      <c r="J142" s="7">
        <v>144452.97999999998</v>
      </c>
      <c r="K142" s="7">
        <v>144452.97999999998</v>
      </c>
      <c r="L142" s="7">
        <v>144452.97999999998</v>
      </c>
      <c r="M142" s="7">
        <v>144452.97999999998</v>
      </c>
      <c r="N142" s="5" t="s">
        <v>51</v>
      </c>
      <c r="O142" s="8" t="s">
        <v>169</v>
      </c>
      <c r="P142" s="5" t="s">
        <v>166</v>
      </c>
      <c r="Q142" s="6">
        <v>45677</v>
      </c>
      <c r="R142" s="5" t="s">
        <v>167</v>
      </c>
    </row>
    <row r="143" spans="1:18" s="5" customFormat="1" x14ac:dyDescent="0.25">
      <c r="A143" s="5">
        <v>2024</v>
      </c>
      <c r="B143" s="6">
        <v>45474</v>
      </c>
      <c r="C143" s="6">
        <v>45565</v>
      </c>
      <c r="D143" s="5">
        <v>5000</v>
      </c>
      <c r="E143" s="5">
        <v>5100</v>
      </c>
      <c r="F143" s="5">
        <v>5190</v>
      </c>
      <c r="G143" s="5" t="s">
        <v>152</v>
      </c>
      <c r="H143" s="7">
        <v>0</v>
      </c>
      <c r="I143" s="7">
        <v>348250.44</v>
      </c>
      <c r="J143" s="7">
        <v>338215.67999999999</v>
      </c>
      <c r="K143" s="7">
        <v>338215.67999999999</v>
      </c>
      <c r="L143" s="7">
        <v>338215.67999999999</v>
      </c>
      <c r="M143" s="7">
        <v>338215.67999999999</v>
      </c>
      <c r="N143" s="5" t="s">
        <v>51</v>
      </c>
      <c r="O143" s="8" t="s">
        <v>169</v>
      </c>
      <c r="P143" s="5" t="s">
        <v>166</v>
      </c>
      <c r="Q143" s="6">
        <v>45677</v>
      </c>
      <c r="R143" s="5" t="s">
        <v>167</v>
      </c>
    </row>
    <row r="144" spans="1:18" s="5" customFormat="1" x14ac:dyDescent="0.25">
      <c r="A144" s="5">
        <v>2024</v>
      </c>
      <c r="B144" s="6">
        <v>45474</v>
      </c>
      <c r="C144" s="6">
        <v>45565</v>
      </c>
      <c r="D144" s="5">
        <v>5000</v>
      </c>
      <c r="E144" s="5">
        <v>5200</v>
      </c>
      <c r="H144" s="7">
        <v>0</v>
      </c>
      <c r="I144" s="7">
        <v>0</v>
      </c>
      <c r="J144" s="7">
        <v>0</v>
      </c>
      <c r="K144" s="7">
        <v>0</v>
      </c>
      <c r="L144" s="7">
        <v>0</v>
      </c>
      <c r="M144" s="7">
        <v>0</v>
      </c>
      <c r="N144" s="5" t="s">
        <v>51</v>
      </c>
      <c r="O144" s="8" t="s">
        <v>169</v>
      </c>
      <c r="P144" s="5" t="s">
        <v>166</v>
      </c>
      <c r="Q144" s="6">
        <v>45677</v>
      </c>
      <c r="R144" s="5" t="s">
        <v>167</v>
      </c>
    </row>
    <row r="145" spans="1:18" s="5" customFormat="1" x14ac:dyDescent="0.25">
      <c r="A145" s="5">
        <v>2024</v>
      </c>
      <c r="B145" s="6">
        <v>45474</v>
      </c>
      <c r="C145" s="6">
        <v>45565</v>
      </c>
      <c r="D145" s="5">
        <v>5000</v>
      </c>
      <c r="E145" s="5">
        <v>5200</v>
      </c>
      <c r="F145" s="5">
        <v>5210</v>
      </c>
      <c r="G145" s="5" t="s">
        <v>153</v>
      </c>
      <c r="H145" s="7">
        <v>0</v>
      </c>
      <c r="I145" s="7">
        <v>0</v>
      </c>
      <c r="J145" s="7">
        <v>0</v>
      </c>
      <c r="K145" s="7">
        <v>0</v>
      </c>
      <c r="L145" s="7">
        <v>0</v>
      </c>
      <c r="M145" s="7">
        <v>0</v>
      </c>
      <c r="N145" s="5" t="s">
        <v>51</v>
      </c>
      <c r="O145" s="8" t="s">
        <v>169</v>
      </c>
      <c r="P145" s="5" t="s">
        <v>166</v>
      </c>
      <c r="Q145" s="6">
        <v>45677</v>
      </c>
      <c r="R145" s="5" t="s">
        <v>167</v>
      </c>
    </row>
    <row r="146" spans="1:18" s="5" customFormat="1" x14ac:dyDescent="0.25">
      <c r="A146" s="5">
        <v>2024</v>
      </c>
      <c r="B146" s="6">
        <v>45474</v>
      </c>
      <c r="C146" s="6">
        <v>45565</v>
      </c>
      <c r="D146" s="5">
        <v>5000</v>
      </c>
      <c r="E146" s="5">
        <v>5200</v>
      </c>
      <c r="F146" s="5">
        <v>5290</v>
      </c>
      <c r="G146" s="5" t="s">
        <v>154</v>
      </c>
      <c r="H146" s="7">
        <v>0</v>
      </c>
      <c r="I146" s="7">
        <v>0</v>
      </c>
      <c r="J146" s="7">
        <v>0</v>
      </c>
      <c r="K146" s="7">
        <v>0</v>
      </c>
      <c r="L146" s="7">
        <v>0</v>
      </c>
      <c r="M146" s="7">
        <v>0</v>
      </c>
      <c r="N146" s="5" t="s">
        <v>51</v>
      </c>
      <c r="O146" s="8" t="s">
        <v>169</v>
      </c>
      <c r="P146" s="5" t="s">
        <v>166</v>
      </c>
      <c r="Q146" s="6">
        <v>45677</v>
      </c>
      <c r="R146" s="5" t="s">
        <v>167</v>
      </c>
    </row>
    <row r="147" spans="1:18" s="5" customFormat="1" x14ac:dyDescent="0.25">
      <c r="A147" s="5">
        <v>2024</v>
      </c>
      <c r="B147" s="6">
        <v>45474</v>
      </c>
      <c r="C147" s="6">
        <v>45565</v>
      </c>
      <c r="D147" s="5">
        <v>5000</v>
      </c>
      <c r="E147" s="5">
        <v>5300</v>
      </c>
      <c r="H147" s="7">
        <v>0</v>
      </c>
      <c r="I147" s="7">
        <v>65998.510000000009</v>
      </c>
      <c r="J147" s="7">
        <v>65978.510000000009</v>
      </c>
      <c r="K147" s="7">
        <v>65978.510000000009</v>
      </c>
      <c r="L147" s="7">
        <v>65978.510000000009</v>
      </c>
      <c r="M147" s="7">
        <v>65978.510000000009</v>
      </c>
      <c r="N147" s="5" t="s">
        <v>51</v>
      </c>
      <c r="O147" s="8" t="s">
        <v>169</v>
      </c>
      <c r="P147" s="5" t="s">
        <v>166</v>
      </c>
      <c r="Q147" s="6">
        <v>45677</v>
      </c>
      <c r="R147" s="5" t="s">
        <v>167</v>
      </c>
    </row>
    <row r="148" spans="1:18" s="5" customFormat="1" x14ac:dyDescent="0.25">
      <c r="A148" s="5">
        <v>2024</v>
      </c>
      <c r="B148" s="6">
        <v>45474</v>
      </c>
      <c r="C148" s="6">
        <v>45565</v>
      </c>
      <c r="D148" s="5">
        <v>5000</v>
      </c>
      <c r="E148" s="5">
        <v>5300</v>
      </c>
      <c r="F148" s="5">
        <v>5310</v>
      </c>
      <c r="G148" s="5" t="s">
        <v>155</v>
      </c>
      <c r="H148" s="7">
        <v>0</v>
      </c>
      <c r="I148" s="7">
        <v>65998.510000000009</v>
      </c>
      <c r="J148" s="7">
        <v>65978.510000000009</v>
      </c>
      <c r="K148" s="7">
        <v>65978.510000000009</v>
      </c>
      <c r="L148" s="7">
        <v>65978.510000000009</v>
      </c>
      <c r="M148" s="7">
        <v>65978.510000000009</v>
      </c>
      <c r="N148" s="5" t="s">
        <v>51</v>
      </c>
      <c r="O148" s="8" t="s">
        <v>169</v>
      </c>
      <c r="P148" s="5" t="s">
        <v>166</v>
      </c>
      <c r="Q148" s="6">
        <v>45677</v>
      </c>
      <c r="R148" s="5" t="s">
        <v>167</v>
      </c>
    </row>
    <row r="149" spans="1:18" s="5" customFormat="1" x14ac:dyDescent="0.25">
      <c r="A149" s="5">
        <v>2024</v>
      </c>
      <c r="B149" s="6">
        <v>45474</v>
      </c>
      <c r="C149" s="6">
        <v>45565</v>
      </c>
      <c r="D149" s="5">
        <v>5000</v>
      </c>
      <c r="E149" s="5">
        <v>5400</v>
      </c>
      <c r="H149" s="7">
        <v>0</v>
      </c>
      <c r="I149" s="7">
        <v>0</v>
      </c>
      <c r="J149" s="7">
        <v>0</v>
      </c>
      <c r="K149" s="7">
        <v>0</v>
      </c>
      <c r="L149" s="7">
        <v>0</v>
      </c>
      <c r="M149" s="7">
        <v>0</v>
      </c>
      <c r="N149" s="5" t="s">
        <v>51</v>
      </c>
      <c r="O149" s="8" t="s">
        <v>169</v>
      </c>
      <c r="P149" s="5" t="s">
        <v>166</v>
      </c>
      <c r="Q149" s="6">
        <v>45677</v>
      </c>
      <c r="R149" s="5" t="s">
        <v>167</v>
      </c>
    </row>
    <row r="150" spans="1:18" s="5" customFormat="1" x14ac:dyDescent="0.25">
      <c r="A150" s="5">
        <v>2024</v>
      </c>
      <c r="B150" s="6">
        <v>45474</v>
      </c>
      <c r="C150" s="6">
        <v>45565</v>
      </c>
      <c r="D150" s="5">
        <v>5000</v>
      </c>
      <c r="E150" s="5">
        <v>5400</v>
      </c>
      <c r="F150" s="5">
        <v>5410</v>
      </c>
      <c r="G150" s="5" t="s">
        <v>156</v>
      </c>
      <c r="H150" s="7">
        <v>0</v>
      </c>
      <c r="I150" s="7">
        <v>0</v>
      </c>
      <c r="J150" s="7">
        <v>0</v>
      </c>
      <c r="K150" s="7">
        <v>0</v>
      </c>
      <c r="L150" s="7">
        <v>0</v>
      </c>
      <c r="M150" s="7">
        <v>0</v>
      </c>
      <c r="N150" s="5" t="s">
        <v>51</v>
      </c>
      <c r="O150" s="8" t="s">
        <v>169</v>
      </c>
      <c r="P150" s="5" t="s">
        <v>166</v>
      </c>
      <c r="Q150" s="6">
        <v>45677</v>
      </c>
      <c r="R150" s="5" t="s">
        <v>167</v>
      </c>
    </row>
    <row r="151" spans="1:18" s="5" customFormat="1" x14ac:dyDescent="0.25">
      <c r="A151" s="5">
        <v>2024</v>
      </c>
      <c r="B151" s="6">
        <v>45474</v>
      </c>
      <c r="C151" s="6">
        <v>45565</v>
      </c>
      <c r="D151" s="5">
        <v>5000</v>
      </c>
      <c r="E151" s="5">
        <v>5400</v>
      </c>
      <c r="F151" s="5">
        <v>5420</v>
      </c>
      <c r="G151" s="5" t="s">
        <v>157</v>
      </c>
      <c r="H151" s="7">
        <v>0</v>
      </c>
      <c r="I151" s="7">
        <v>0</v>
      </c>
      <c r="J151" s="7">
        <v>0</v>
      </c>
      <c r="K151" s="7">
        <v>0</v>
      </c>
      <c r="L151" s="7">
        <v>0</v>
      </c>
      <c r="M151" s="7">
        <v>0</v>
      </c>
      <c r="N151" s="5" t="s">
        <v>51</v>
      </c>
      <c r="O151" s="8" t="s">
        <v>169</v>
      </c>
      <c r="P151" s="5" t="s">
        <v>166</v>
      </c>
      <c r="Q151" s="6">
        <v>45677</v>
      </c>
      <c r="R151" s="5" t="s">
        <v>167</v>
      </c>
    </row>
    <row r="152" spans="1:18" s="5" customFormat="1" x14ac:dyDescent="0.25">
      <c r="A152" s="5">
        <v>2024</v>
      </c>
      <c r="B152" s="6">
        <v>45474</v>
      </c>
      <c r="C152" s="6">
        <v>45565</v>
      </c>
      <c r="D152" s="5">
        <v>5000</v>
      </c>
      <c r="E152" s="5">
        <v>5500</v>
      </c>
      <c r="H152" s="7">
        <v>0</v>
      </c>
      <c r="I152" s="7">
        <v>0</v>
      </c>
      <c r="J152" s="7">
        <v>0</v>
      </c>
      <c r="K152" s="7">
        <v>0</v>
      </c>
      <c r="L152" s="7">
        <v>0</v>
      </c>
      <c r="M152" s="7">
        <v>0</v>
      </c>
      <c r="N152" s="5" t="s">
        <v>51</v>
      </c>
      <c r="O152" s="8" t="s">
        <v>169</v>
      </c>
      <c r="P152" s="5" t="s">
        <v>166</v>
      </c>
      <c r="Q152" s="6">
        <v>45677</v>
      </c>
      <c r="R152" s="5" t="s">
        <v>167</v>
      </c>
    </row>
    <row r="153" spans="1:18" s="5" customFormat="1" x14ac:dyDescent="0.25">
      <c r="A153" s="5">
        <v>2024</v>
      </c>
      <c r="B153" s="6">
        <v>45474</v>
      </c>
      <c r="C153" s="6">
        <v>45565</v>
      </c>
      <c r="D153" s="5">
        <v>5000</v>
      </c>
      <c r="E153" s="5">
        <v>5500</v>
      </c>
      <c r="F153" s="5">
        <v>5510</v>
      </c>
      <c r="G153" s="5" t="s">
        <v>158</v>
      </c>
      <c r="H153" s="7">
        <v>0</v>
      </c>
      <c r="I153" s="7">
        <v>0</v>
      </c>
      <c r="J153" s="7">
        <v>0</v>
      </c>
      <c r="K153" s="7">
        <v>0</v>
      </c>
      <c r="L153" s="7">
        <v>0</v>
      </c>
      <c r="M153" s="7">
        <v>0</v>
      </c>
      <c r="N153" s="5" t="s">
        <v>51</v>
      </c>
      <c r="O153" s="8" t="s">
        <v>169</v>
      </c>
      <c r="P153" s="5" t="s">
        <v>166</v>
      </c>
      <c r="Q153" s="6">
        <v>45677</v>
      </c>
      <c r="R153" s="5" t="s">
        <v>167</v>
      </c>
    </row>
    <row r="154" spans="1:18" s="5" customFormat="1" x14ac:dyDescent="0.25">
      <c r="A154" s="5">
        <v>2024</v>
      </c>
      <c r="B154" s="6">
        <v>45474</v>
      </c>
      <c r="C154" s="6">
        <v>45565</v>
      </c>
      <c r="D154" s="5">
        <v>5000</v>
      </c>
      <c r="E154" s="5">
        <v>5600</v>
      </c>
      <c r="H154" s="7">
        <v>0</v>
      </c>
      <c r="I154" s="7">
        <v>0</v>
      </c>
      <c r="J154" s="7">
        <v>0</v>
      </c>
      <c r="K154" s="7">
        <v>0</v>
      </c>
      <c r="L154" s="7">
        <v>0</v>
      </c>
      <c r="M154" s="7">
        <v>0</v>
      </c>
      <c r="N154" s="5" t="s">
        <v>51</v>
      </c>
      <c r="O154" s="8" t="s">
        <v>169</v>
      </c>
      <c r="P154" s="5" t="s">
        <v>166</v>
      </c>
      <c r="Q154" s="6">
        <v>45677</v>
      </c>
      <c r="R154" s="5" t="s">
        <v>167</v>
      </c>
    </row>
    <row r="155" spans="1:18" s="5" customFormat="1" x14ac:dyDescent="0.25">
      <c r="A155" s="5">
        <v>2024</v>
      </c>
      <c r="B155" s="6">
        <v>45474</v>
      </c>
      <c r="C155" s="6">
        <v>45565</v>
      </c>
      <c r="D155" s="5">
        <v>5000</v>
      </c>
      <c r="E155" s="5">
        <v>5600</v>
      </c>
      <c r="F155" s="5">
        <v>5640</v>
      </c>
      <c r="G155" s="5" t="s">
        <v>159</v>
      </c>
      <c r="H155" s="7">
        <v>0</v>
      </c>
      <c r="I155" s="7">
        <v>0</v>
      </c>
      <c r="J155" s="7">
        <v>0</v>
      </c>
      <c r="K155" s="7">
        <v>0</v>
      </c>
      <c r="L155" s="7">
        <v>0</v>
      </c>
      <c r="M155" s="7">
        <v>0</v>
      </c>
      <c r="N155" s="5" t="s">
        <v>51</v>
      </c>
      <c r="O155" s="8" t="s">
        <v>169</v>
      </c>
      <c r="P155" s="5" t="s">
        <v>166</v>
      </c>
      <c r="Q155" s="6">
        <v>45677</v>
      </c>
      <c r="R155" s="5" t="s">
        <v>167</v>
      </c>
    </row>
    <row r="156" spans="1:18" s="5" customFormat="1" x14ac:dyDescent="0.25">
      <c r="A156" s="5">
        <v>2024</v>
      </c>
      <c r="B156" s="6">
        <v>45474</v>
      </c>
      <c r="C156" s="6">
        <v>45565</v>
      </c>
      <c r="D156" s="5">
        <v>5000</v>
      </c>
      <c r="E156" s="5">
        <v>5600</v>
      </c>
      <c r="F156" s="5">
        <v>5650</v>
      </c>
      <c r="G156" s="5" t="s">
        <v>160</v>
      </c>
      <c r="H156" s="7">
        <v>0</v>
      </c>
      <c r="I156" s="7">
        <v>0</v>
      </c>
      <c r="J156" s="7">
        <v>0</v>
      </c>
      <c r="K156" s="7">
        <v>0</v>
      </c>
      <c r="L156" s="7">
        <v>0</v>
      </c>
      <c r="M156" s="7">
        <v>0</v>
      </c>
      <c r="N156" s="5" t="s">
        <v>51</v>
      </c>
      <c r="O156" s="8" t="s">
        <v>169</v>
      </c>
      <c r="P156" s="5" t="s">
        <v>166</v>
      </c>
      <c r="Q156" s="6">
        <v>45677</v>
      </c>
      <c r="R156" s="5" t="s">
        <v>167</v>
      </c>
    </row>
    <row r="157" spans="1:18" s="5" customFormat="1" x14ac:dyDescent="0.25">
      <c r="A157" s="5">
        <v>2024</v>
      </c>
      <c r="B157" s="6">
        <v>45474</v>
      </c>
      <c r="C157" s="6">
        <v>45565</v>
      </c>
      <c r="D157" s="5">
        <v>5000</v>
      </c>
      <c r="E157" s="5">
        <v>5600</v>
      </c>
      <c r="F157" s="5">
        <v>5670</v>
      </c>
      <c r="G157" s="5" t="s">
        <v>161</v>
      </c>
      <c r="H157" s="7">
        <v>0</v>
      </c>
      <c r="I157" s="7">
        <v>0</v>
      </c>
      <c r="J157" s="7">
        <v>0</v>
      </c>
      <c r="K157" s="7">
        <v>0</v>
      </c>
      <c r="L157" s="7">
        <v>0</v>
      </c>
      <c r="M157" s="7">
        <v>0</v>
      </c>
      <c r="N157" s="5" t="s">
        <v>51</v>
      </c>
      <c r="O157" s="8" t="s">
        <v>169</v>
      </c>
      <c r="P157" s="5" t="s">
        <v>166</v>
      </c>
      <c r="Q157" s="6">
        <v>45677</v>
      </c>
      <c r="R157" s="5" t="s">
        <v>167</v>
      </c>
    </row>
    <row r="158" spans="1:18" s="5" customFormat="1" x14ac:dyDescent="0.25">
      <c r="A158" s="5">
        <v>2024</v>
      </c>
      <c r="B158" s="6">
        <v>45474</v>
      </c>
      <c r="C158" s="6">
        <v>45565</v>
      </c>
      <c r="D158" s="5">
        <v>5000</v>
      </c>
      <c r="F158" s="5">
        <v>5690</v>
      </c>
      <c r="G158" s="5" t="s">
        <v>162</v>
      </c>
      <c r="H158" s="7">
        <v>0</v>
      </c>
      <c r="I158" s="7">
        <v>0</v>
      </c>
      <c r="J158" s="7">
        <v>0</v>
      </c>
      <c r="K158" s="7">
        <v>0</v>
      </c>
      <c r="L158" s="7">
        <v>0</v>
      </c>
      <c r="M158" s="7">
        <v>0</v>
      </c>
      <c r="N158" s="5" t="s">
        <v>51</v>
      </c>
      <c r="O158" s="8" t="s">
        <v>169</v>
      </c>
      <c r="P158" s="5" t="s">
        <v>166</v>
      </c>
      <c r="Q158" s="6">
        <v>45677</v>
      </c>
      <c r="R158" s="5" t="s">
        <v>167</v>
      </c>
    </row>
    <row r="159" spans="1:18" s="5" customFormat="1" x14ac:dyDescent="0.25">
      <c r="A159" s="5">
        <v>2024</v>
      </c>
      <c r="B159" s="6">
        <v>45474</v>
      </c>
      <c r="C159" s="6">
        <v>45565</v>
      </c>
      <c r="D159" s="5">
        <v>5000</v>
      </c>
      <c r="E159" s="5">
        <v>5800</v>
      </c>
      <c r="H159" s="7">
        <v>0</v>
      </c>
      <c r="I159" s="7">
        <v>0</v>
      </c>
      <c r="J159" s="7">
        <v>0</v>
      </c>
      <c r="K159" s="7">
        <v>0</v>
      </c>
      <c r="L159" s="7">
        <v>0</v>
      </c>
      <c r="M159" s="7">
        <v>0</v>
      </c>
      <c r="N159" s="5" t="s">
        <v>51</v>
      </c>
      <c r="O159" s="8" t="s">
        <v>169</v>
      </c>
      <c r="P159" s="5" t="s">
        <v>166</v>
      </c>
      <c r="Q159" s="6">
        <v>45677</v>
      </c>
      <c r="R159" s="5" t="s">
        <v>167</v>
      </c>
    </row>
    <row r="160" spans="1:18" s="5" customFormat="1" x14ac:dyDescent="0.25">
      <c r="A160" s="5">
        <v>2024</v>
      </c>
      <c r="B160" s="6">
        <v>45474</v>
      </c>
      <c r="C160" s="6">
        <v>45565</v>
      </c>
      <c r="D160" s="5">
        <v>5000</v>
      </c>
      <c r="E160" s="5">
        <v>5800</v>
      </c>
      <c r="F160" s="5">
        <v>5810</v>
      </c>
      <c r="G160" s="5" t="s">
        <v>163</v>
      </c>
      <c r="H160" s="7">
        <v>0</v>
      </c>
      <c r="I160" s="7">
        <v>0</v>
      </c>
      <c r="J160" s="7">
        <v>0</v>
      </c>
      <c r="K160" s="7">
        <v>0</v>
      </c>
      <c r="L160" s="7">
        <v>0</v>
      </c>
      <c r="M160" s="7">
        <v>0</v>
      </c>
      <c r="N160" s="5" t="s">
        <v>51</v>
      </c>
      <c r="O160" s="8" t="s">
        <v>169</v>
      </c>
      <c r="P160" s="5" t="s">
        <v>166</v>
      </c>
      <c r="Q160" s="6">
        <v>45677</v>
      </c>
      <c r="R160" s="5" t="s">
        <v>167</v>
      </c>
    </row>
    <row r="161" spans="1:18" s="5" customFormat="1" x14ac:dyDescent="0.25">
      <c r="A161" s="5">
        <v>2024</v>
      </c>
      <c r="B161" s="6">
        <v>45474</v>
      </c>
      <c r="C161" s="6">
        <v>45565</v>
      </c>
      <c r="D161" s="5">
        <v>5000</v>
      </c>
      <c r="E161" s="5">
        <v>5900</v>
      </c>
      <c r="H161" s="7">
        <v>0</v>
      </c>
      <c r="I161" s="7">
        <v>0</v>
      </c>
      <c r="J161" s="7">
        <v>0</v>
      </c>
      <c r="K161" s="7">
        <v>0</v>
      </c>
      <c r="L161" s="7">
        <v>0</v>
      </c>
      <c r="M161" s="7">
        <v>0</v>
      </c>
      <c r="N161" s="5" t="s">
        <v>51</v>
      </c>
      <c r="O161" s="8" t="s">
        <v>169</v>
      </c>
      <c r="P161" s="5" t="s">
        <v>166</v>
      </c>
      <c r="Q161" s="6">
        <v>45677</v>
      </c>
      <c r="R161" s="5" t="s">
        <v>167</v>
      </c>
    </row>
    <row r="162" spans="1:18" s="5" customFormat="1" x14ac:dyDescent="0.25">
      <c r="A162" s="5">
        <v>2024</v>
      </c>
      <c r="B162" s="6">
        <v>45474</v>
      </c>
      <c r="C162" s="6">
        <v>45565</v>
      </c>
      <c r="D162" s="5">
        <v>5000</v>
      </c>
      <c r="E162" s="5">
        <v>5900</v>
      </c>
      <c r="F162" s="5">
        <v>5910</v>
      </c>
      <c r="G162" s="5" t="s">
        <v>164</v>
      </c>
      <c r="H162" s="7">
        <v>0</v>
      </c>
      <c r="I162" s="7">
        <v>0</v>
      </c>
      <c r="J162" s="7">
        <v>0</v>
      </c>
      <c r="K162" s="7">
        <v>0</v>
      </c>
      <c r="L162" s="7">
        <v>0</v>
      </c>
      <c r="M162" s="7">
        <v>0</v>
      </c>
      <c r="N162" s="5" t="s">
        <v>51</v>
      </c>
      <c r="O162" s="8" t="s">
        <v>169</v>
      </c>
      <c r="P162" s="5" t="s">
        <v>166</v>
      </c>
      <c r="Q162" s="6">
        <v>45677</v>
      </c>
      <c r="R162" s="5" t="s">
        <v>167</v>
      </c>
    </row>
    <row r="163" spans="1:18" s="5" customFormat="1" x14ac:dyDescent="0.25">
      <c r="A163" s="5">
        <v>2024</v>
      </c>
      <c r="B163" s="6">
        <v>45474</v>
      </c>
      <c r="C163" s="6">
        <v>45565</v>
      </c>
      <c r="D163" s="5">
        <v>5000</v>
      </c>
      <c r="E163" s="5">
        <v>5900</v>
      </c>
      <c r="H163" s="7">
        <v>0</v>
      </c>
      <c r="I163" s="7">
        <v>0</v>
      </c>
      <c r="J163" s="7">
        <v>0</v>
      </c>
      <c r="K163" s="7">
        <v>0</v>
      </c>
      <c r="L163" s="7">
        <v>0</v>
      </c>
      <c r="M163" s="7">
        <v>0</v>
      </c>
      <c r="N163" s="5" t="s">
        <v>51</v>
      </c>
      <c r="O163" s="8" t="s">
        <v>169</v>
      </c>
      <c r="P163" s="5" t="s">
        <v>166</v>
      </c>
      <c r="Q163" s="6">
        <v>45677</v>
      </c>
      <c r="R163" s="5" t="s">
        <v>167</v>
      </c>
    </row>
    <row r="164" spans="1:18" s="5" customFormat="1" x14ac:dyDescent="0.25">
      <c r="A164" s="5">
        <v>2024</v>
      </c>
      <c r="B164" s="6">
        <v>45474</v>
      </c>
      <c r="C164" s="6">
        <v>45565</v>
      </c>
      <c r="D164" s="5">
        <v>6000</v>
      </c>
      <c r="E164" s="5">
        <v>6200</v>
      </c>
      <c r="H164" s="7">
        <v>0</v>
      </c>
      <c r="I164" s="7">
        <v>0</v>
      </c>
      <c r="J164" s="7">
        <v>0</v>
      </c>
      <c r="K164" s="7">
        <v>0</v>
      </c>
      <c r="L164" s="7">
        <v>0</v>
      </c>
      <c r="M164" s="7">
        <v>0</v>
      </c>
      <c r="N164" s="5" t="s">
        <v>51</v>
      </c>
      <c r="O164" s="8" t="s">
        <v>169</v>
      </c>
      <c r="P164" s="5" t="s">
        <v>166</v>
      </c>
      <c r="Q164" s="6">
        <v>45677</v>
      </c>
      <c r="R164" s="5" t="s">
        <v>167</v>
      </c>
    </row>
    <row r="165" spans="1:18" s="5" customFormat="1" x14ac:dyDescent="0.25">
      <c r="A165" s="5">
        <v>2024</v>
      </c>
      <c r="B165" s="6">
        <v>45474</v>
      </c>
      <c r="C165" s="6">
        <v>45565</v>
      </c>
      <c r="D165" s="5">
        <v>6000</v>
      </c>
      <c r="E165" s="5">
        <v>6200</v>
      </c>
      <c r="F165" s="5">
        <v>6220</v>
      </c>
      <c r="G165" s="5" t="s">
        <v>165</v>
      </c>
      <c r="H165" s="7">
        <v>961976.17</v>
      </c>
      <c r="I165" s="7"/>
      <c r="J165" s="7">
        <v>0</v>
      </c>
      <c r="K165" s="7">
        <v>0</v>
      </c>
      <c r="L165" s="7">
        <v>0</v>
      </c>
      <c r="M165" s="7">
        <v>0</v>
      </c>
      <c r="N165" s="5" t="s">
        <v>51</v>
      </c>
      <c r="O165" s="8" t="s">
        <v>169</v>
      </c>
      <c r="P165" s="5" t="s">
        <v>166</v>
      </c>
      <c r="Q165" s="6">
        <v>45677</v>
      </c>
      <c r="R165" s="5" t="s">
        <v>167</v>
      </c>
    </row>
  </sheetData>
  <mergeCells count="7">
    <mergeCell ref="A6:R6"/>
    <mergeCell ref="A2:C2"/>
    <mergeCell ref="D2:F2"/>
    <mergeCell ref="G2:I2"/>
    <mergeCell ref="A3:C3"/>
    <mergeCell ref="D3:F3"/>
    <mergeCell ref="G3:I3"/>
  </mergeCells>
  <hyperlinks>
    <hyperlink ref="O8" r:id="rId1"/>
    <hyperlink ref="O9:O165" r:id="rId2" display="http://transparencia.leon.gob.mx/docs/dif/art70/f31a/2024/04/Diciembre.pdf"/>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2024-03-25T16:21:14Z</dcterms:created>
  <dcterms:modified xsi:type="dcterms:W3CDTF">2025-01-29T01:10:00Z</dcterms:modified>
</cp:coreProperties>
</file>